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11580" activeTab="0"/>
  </bookViews>
  <sheets>
    <sheet name="Titulní list" sheetId="1" r:id="rId1"/>
    <sheet name="R-21-213" sheetId="2" r:id="rId2"/>
    <sheet name="P-21-213" sheetId="3" r:id="rId3"/>
    <sheet name="R-23-217" sheetId="4" r:id="rId4"/>
    <sheet name="P-23-217" sheetId="5" r:id="rId5"/>
    <sheet name="R-1-212" sheetId="6" r:id="rId6"/>
    <sheet name="P-1-212" sheetId="7" r:id="rId7"/>
    <sheet name="R-2-213" sheetId="8" r:id="rId8"/>
    <sheet name="P-2-213" sheetId="9" r:id="rId9"/>
    <sheet name="R-1-208" sheetId="10" r:id="rId10"/>
    <sheet name="P-1-208" sheetId="11" r:id="rId11"/>
    <sheet name="R-2-209" sheetId="12" r:id="rId12"/>
    <sheet name="P-2-209" sheetId="13" r:id="rId13"/>
    <sheet name="R-3-210" sheetId="14" r:id="rId14"/>
    <sheet name="P-3-210" sheetId="15" r:id="rId15"/>
    <sheet name="R-4-211" sheetId="16" r:id="rId16"/>
    <sheet name="P-4-211" sheetId="17" r:id="rId17"/>
  </sheets>
  <definedNames/>
  <calcPr fullCalcOnLoad="1"/>
</workbook>
</file>

<file path=xl/sharedStrings.xml><?xml version="1.0" encoding="utf-8"?>
<sst xmlns="http://schemas.openxmlformats.org/spreadsheetml/2006/main" count="850" uniqueCount="124">
  <si>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</si>
  <si>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</si>
  <si>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</si>
  <si>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</si>
  <si>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</si>
  <si>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</si>
  <si>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</si>
  <si>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</si>
  <si>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</si>
  <si>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</si>
  <si>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</si>
  <si>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</si>
  <si>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</si>
  <si>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</si>
  <si>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</si>
  <si>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</si>
  <si>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</si>
  <si>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</si>
  <si>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</si>
  <si>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Práce v HZS</t>
  </si>
  <si>
    <t>Kap.</t>
  </si>
  <si>
    <t>Základ DPH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</si>
  <si>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</si>
  <si>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</si>
  <si>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</si>
  <si>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</si>
  <si>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</si>
  <si>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</si>
  <si>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</si>
  <si>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</si>
  <si>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</si>
  <si>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</si>
  <si>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</si>
  <si>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CELKEM VRN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</si>
  <si>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</si>
  <si>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</si>
  <si>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</si>
  <si>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</si>
  <si>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</si>
  <si>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</si>
  <si>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 xml:space="preserve">  Doprava z C21M a nosného materiálu</t>
  </si>
  <si>
    <t xml:space="preserve">  GZS z C21M a nosného materiálu</t>
  </si>
  <si>
    <t xml:space="preserve">  Podíl přidružených výkonů z C21M a nosného materiálu</t>
  </si>
  <si>
    <t>REZERVA</t>
  </si>
  <si>
    <t>CELKEM</t>
  </si>
  <si>
    <t>Celkem za ceník C21M :</t>
  </si>
  <si>
    <t>Celkem za materiály :</t>
  </si>
  <si>
    <t>Celkem za práci v HZS :</t>
  </si>
  <si>
    <t>hod.</t>
  </si>
  <si>
    <t>00001</t>
  </si>
  <si>
    <t>00010</t>
  </si>
  <si>
    <t>00020</t>
  </si>
  <si>
    <t>Úklid pracoviště</t>
  </si>
  <si>
    <t>Základní Škola, V Domcích 488, Trutnov</t>
  </si>
  <si>
    <t>Základní Škola</t>
  </si>
  <si>
    <t>V Domcích 488, 541 01 Trutnov</t>
  </si>
  <si>
    <t>D.1.4.EL.00 - Technická zpráva</t>
  </si>
  <si>
    <t>CELKOVÁ REKAPITULACE</t>
  </si>
  <si>
    <t>lišta vkládací do 20-40mm</t>
  </si>
  <si>
    <t>m</t>
  </si>
  <si>
    <t>svítidlo LED stropní přisazené s mřížkou</t>
  </si>
  <si>
    <t>ks</t>
  </si>
  <si>
    <t>CYKY 3x1.5 mm2 (VU)</t>
  </si>
  <si>
    <t>montáž - zapojení na stávající světelný rozvod</t>
  </si>
  <si>
    <t>poplatek za recyklaci svítidla</t>
  </si>
  <si>
    <t>poplatek za recyklaci světelného zdroje</t>
  </si>
  <si>
    <t>CYKY-J 3x1.5mm2</t>
  </si>
  <si>
    <t>Lišta LHD 25x20</t>
  </si>
  <si>
    <t>Výchozí revize elektro</t>
  </si>
  <si>
    <t>Dokumentace skutečného provedení stavby</t>
  </si>
  <si>
    <t xml:space="preserve">Odkaz na textovou a výkresovou část dokumentace : </t>
  </si>
  <si>
    <t>viz D.1.4.EL - Technika prostředí staveb-Silnoproudé elektrorozvody</t>
  </si>
  <si>
    <t>svítidlo typ A</t>
  </si>
  <si>
    <t>Kopos</t>
  </si>
  <si>
    <t>SO-1 - Místnost 21-213 - Učebna PC</t>
  </si>
  <si>
    <t>SO-1 - Místnost 23-217 - Učebna PC</t>
  </si>
  <si>
    <t>SO-2 - Místnost 1-212 - Učebna</t>
  </si>
  <si>
    <t>SO-2 - Místnost 2-213 - Učebna</t>
  </si>
  <si>
    <t>SO-6 - Místnost 1-208 - Učebna</t>
  </si>
  <si>
    <t>SO-6 - Místnost 2-209 - Učebna</t>
  </si>
  <si>
    <t>SO-6 - Místnost 3-210 - Učebna</t>
  </si>
  <si>
    <t>SO-6 - Místnost 4-211 - Učebna</t>
  </si>
  <si>
    <t>2017 / 02</t>
  </si>
  <si>
    <t>D.1.4.EL.01 - Budova SO-1 - Půdorys 2.NP</t>
  </si>
  <si>
    <t>D.1.4.EL.02 - Budova SO-2 a SO-6 - Půdorys 2.NP</t>
  </si>
  <si>
    <t>Definice standardů je uvedena zde :</t>
  </si>
  <si>
    <t>Modus LLL3000RM2KVM4ND</t>
  </si>
  <si>
    <t>DEMONTÁŽ</t>
  </si>
  <si>
    <t>svítidlo zářivkové stropní 2 zdroje skrytem</t>
  </si>
  <si>
    <t>MONTÁŽ</t>
  </si>
  <si>
    <t>A - Svítidlo mřížkové LED 27W, IP20 (2x LED modul, matná mřížka+opálový kryt LED, 1200mm, 2684lm, 4000K, Ra=80)</t>
  </si>
  <si>
    <t>Práce v HZS, revize a další nezařazené práce</t>
  </si>
  <si>
    <t>Oprava povrchů po dokončení montáže</t>
  </si>
  <si>
    <t>00030</t>
  </si>
  <si>
    <t>00040</t>
  </si>
  <si>
    <t>Dokumentace pro realizaci stavby</t>
  </si>
  <si>
    <t>00041</t>
  </si>
  <si>
    <t>HZS, revize a další nezařazené práce</t>
  </si>
  <si>
    <t>Hodinová zúčtovací sazba, revize a další nezařazené práce</t>
  </si>
  <si>
    <t>210201045</t>
  </si>
  <si>
    <t>svítidlo zářivkové stropní 4 zdroje skrytem</t>
  </si>
  <si>
    <t>C21M - Elektromontáže (SO-1 - 21-213 - Učebna PC)</t>
  </si>
  <si>
    <t>Rekapitulace (SO-1 - 21-213 - Učebna PC)</t>
  </si>
  <si>
    <t>Rekapitulace (SO-1 - 23-217 - Učebna PC)</t>
  </si>
  <si>
    <t>C21M - Elektromontáže (SO-1 - 23-217 - Učebna PC)</t>
  </si>
  <si>
    <t>Rekapitulace (SO-2 - 1-212 - Učebna)</t>
  </si>
  <si>
    <t>C21M - Elektromontáže (SO-2 - 1-212 - Učebna)</t>
  </si>
  <si>
    <t>Rekapitulace (SO-2 - 2-213 - Učebna)</t>
  </si>
  <si>
    <t>C21M - Elektromontáže (SO-2 - 2-213 - Učebna)</t>
  </si>
  <si>
    <t>C21M - Elektromontáže (SO-6 - 1-208 - Učebna)</t>
  </si>
  <si>
    <t>Rekapitulace (SO-6 - 1-208 - Učebna)</t>
  </si>
  <si>
    <t>Rekapitulace (SO-6 - 2-209 - Učebna)</t>
  </si>
  <si>
    <t>C21M - Elektromontáže (SO-6 - 2-209 - Učebna)</t>
  </si>
  <si>
    <t>Rekapitulace (SO-6 - 3-210 - Učebna)</t>
  </si>
  <si>
    <t>C21M - Elektromontáže (SO-6 - 3-210 - Učebna)</t>
  </si>
  <si>
    <t>Rekapitulace (SO-6 - 4-211 - Učebna)</t>
  </si>
  <si>
    <t>C21M - Elektromontáže (SO-6 - 4-211 - Učebna)</t>
  </si>
  <si>
    <t>DEFINICE STANDARDŮ :</t>
  </si>
  <si>
    <t>Ceníkové položky dle montážního ceníku 21-M, cenová úroveň 2016</t>
  </si>
  <si>
    <t>Materiály cenová úroveň 05.2017</t>
  </si>
  <si>
    <t>Výměna osvětlení v části 2.NP</t>
  </si>
  <si>
    <t>SOUPIS PRACÍ</t>
  </si>
  <si>
    <t>Soupis prací dle projektové dokumentace pro realizaci stavby z 05.2017</t>
  </si>
  <si>
    <t>lišty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</si>
</sst>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Courier New"/>
      <family val="3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FF0000"/>
      <name val="Arial"/>
      <family val="2"/>
    </font>
    <font>
      <i/>
      <sz val="12"/>
      <color rgb="FF000000"/>
      <name val="Arial"/>
      <family val="2"/>
    </font>
    <font>
      <b/>
      <sz val="14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47" fillId="33" borderId="10" xfId="0" applyFont="1" applyFill="1" applyBorder="1" applyAlignment="1">
      <alignment vertical="top"/>
    </xf>
    <xf numFmtId="0" fontId="47" fillId="33" borderId="11" xfId="0" applyFont="1" applyFill="1" applyBorder="1" applyAlignment="1">
      <alignment vertical="top"/>
    </xf>
    <xf numFmtId="0" fontId="47" fillId="33" borderId="12" xfId="0" applyFont="1" applyFill="1" applyBorder="1" applyAlignment="1">
      <alignment vertical="top"/>
    </xf>
    <xf numFmtId="0" fontId="47" fillId="33" borderId="13" xfId="0" applyFont="1" applyFill="1" applyBorder="1" applyAlignment="1">
      <alignment horizontal="right" vertical="top"/>
    </xf>
    <xf numFmtId="0" fontId="47" fillId="33" borderId="13" xfId="0" applyFont="1" applyFill="1" applyBorder="1" applyAlignment="1">
      <alignment horizontal="left" vertical="top"/>
    </xf>
    <xf numFmtId="0" fontId="47" fillId="0" borderId="14" xfId="0" applyFont="1" applyBorder="1" applyAlignment="1">
      <alignment vertical="top"/>
    </xf>
    <xf numFmtId="2" fontId="49" fillId="0" borderId="14" xfId="0" applyNumberFormat="1" applyFont="1" applyBorder="1" applyAlignment="1">
      <alignment horizontal="right" vertical="top"/>
    </xf>
    <xf numFmtId="1" fontId="47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left" vertical="center" wrapText="1"/>
    </xf>
    <xf numFmtId="2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indent="1"/>
    </xf>
    <xf numFmtId="0" fontId="48" fillId="33" borderId="15" xfId="0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vertical="center"/>
    </xf>
    <xf numFmtId="49" fontId="48" fillId="33" borderId="18" xfId="0" applyNumberFormat="1" applyFont="1" applyFill="1" applyBorder="1" applyAlignment="1">
      <alignment horizontal="left" vertical="center" indent="1"/>
    </xf>
    <xf numFmtId="49" fontId="48" fillId="33" borderId="0" xfId="0" applyNumberFormat="1" applyFont="1" applyFill="1" applyBorder="1" applyAlignment="1">
      <alignment horizontal="left" vertical="center" indent="1"/>
    </xf>
    <xf numFmtId="49" fontId="48" fillId="33" borderId="19" xfId="0" applyNumberFormat="1" applyFont="1" applyFill="1" applyBorder="1" applyAlignment="1">
      <alignment horizontal="left" vertical="center" inden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 inden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47" fillId="33" borderId="13" xfId="0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2" fontId="52" fillId="0" borderId="0" xfId="0" applyNumberFormat="1" applyFont="1" applyAlignment="1">
      <alignment vertical="center"/>
    </xf>
    <xf numFmtId="0" fontId="50" fillId="33" borderId="13" xfId="0" applyFont="1" applyFill="1" applyBorder="1" applyAlignment="1">
      <alignment horizontal="right" vertical="center"/>
    </xf>
    <xf numFmtId="0" fontId="50" fillId="33" borderId="13" xfId="0" applyFont="1" applyFill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 wrapText="1"/>
    </xf>
    <xf numFmtId="2" fontId="53" fillId="0" borderId="0" xfId="0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2" fontId="50" fillId="0" borderId="0" xfId="0" applyNumberFormat="1" applyFont="1" applyAlignment="1">
      <alignment vertical="center"/>
    </xf>
    <xf numFmtId="0" fontId="53" fillId="0" borderId="20" xfId="0" applyFont="1" applyBorder="1" applyAlignment="1">
      <alignment horizontal="right" vertical="center"/>
    </xf>
    <xf numFmtId="0" fontId="53" fillId="0" borderId="20" xfId="0" applyFont="1" applyBorder="1" applyAlignment="1">
      <alignment vertical="center" wrapText="1"/>
    </xf>
    <xf numFmtId="2" fontId="53" fillId="0" borderId="20" xfId="0" applyNumberFormat="1" applyFont="1" applyBorder="1" applyAlignment="1">
      <alignment vertical="center"/>
    </xf>
    <xf numFmtId="0" fontId="53" fillId="0" borderId="14" xfId="0" applyFont="1" applyBorder="1" applyAlignment="1">
      <alignment horizontal="right" vertical="center"/>
    </xf>
    <xf numFmtId="0" fontId="53" fillId="0" borderId="14" xfId="0" applyFont="1" applyBorder="1" applyAlignment="1">
      <alignment vertical="center" wrapText="1"/>
    </xf>
    <xf numFmtId="2" fontId="53" fillId="0" borderId="14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7" fillId="0" borderId="14" xfId="0" applyFont="1" applyBorder="1" applyAlignment="1">
      <alignment vertical="center"/>
    </xf>
    <xf numFmtId="2" fontId="49" fillId="0" borderId="14" xfId="0" applyNumberFormat="1" applyFont="1" applyBorder="1" applyAlignment="1">
      <alignment horizontal="right" vertical="center"/>
    </xf>
    <xf numFmtId="0" fontId="47" fillId="33" borderId="13" xfId="0" applyFont="1" applyFill="1" applyBorder="1" applyAlignment="1">
      <alignment horizontal="left" vertical="center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14" fontId="50" fillId="0" borderId="0" xfId="0" applyNumberFormat="1" applyFont="1" applyAlignment="1">
      <alignment horizontal="left" vertical="center" indent="1"/>
    </xf>
    <xf numFmtId="168" fontId="50" fillId="0" borderId="0" xfId="0" applyNumberFormat="1" applyFont="1" applyAlignment="1">
      <alignment vertical="center"/>
    </xf>
    <xf numFmtId="168" fontId="53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2" fontId="57" fillId="0" borderId="0" xfId="0" applyNumberFormat="1" applyFont="1" applyAlignment="1">
      <alignment horizontal="right" vertical="center"/>
    </xf>
    <xf numFmtId="2" fontId="58" fillId="0" borderId="0" xfId="0" applyNumberFormat="1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4">
      <c r="A1" s="51" t="s">
        <v>0</v>
      </c>
      <c r="B1" s="51"/>
      <c r="C1" s="51"/>
    </row>
    <row r="2" spans="1:3" ht="15">
      <c r="A2" s="52" t="s">
        <v>1</v>
      </c>
      <c r="B2" s="52"/>
      <c r="C2" s="52"/>
    </row>
    <row r="3" spans="1:3" ht="15.75" thickBot="1">
      <c r="A3" s="53" t="s">
        <v>2</v>
      </c>
      <c r="B3" s="53"/>
      <c r="C3" s="53"/>
    </row>
    <row r="4" ht="11.25" thickBot="1" thickTop="1"/>
    <row r="5" spans="1:3" ht="15">
      <c r="A5" s="15" t="s">
        <v>3</v>
      </c>
      <c r="B5" s="18" t="s">
        <v>82</v>
      </c>
      <c r="C5" s="3"/>
    </row>
    <row r="6" spans="1:3" ht="15">
      <c r="A6" s="16" t="s">
        <v>4</v>
      </c>
      <c r="B6" s="19" t="s">
        <v>53</v>
      </c>
      <c r="C6" s="4"/>
    </row>
    <row r="7" spans="1:3" ht="15">
      <c r="A7" s="16"/>
      <c r="B7" s="19" t="s">
        <v>120</v>
      </c>
      <c r="C7" s="4"/>
    </row>
    <row r="8" spans="1:3" ht="15" thickBot="1">
      <c r="A8" s="17"/>
      <c r="B8" s="20" t="s">
        <v>121</v>
      </c>
      <c r="C8" s="5"/>
    </row>
    <row r="10" spans="1:2" ht="15">
      <c r="A10" s="2" t="s">
        <v>5</v>
      </c>
      <c r="B10" s="14" t="s">
        <v>54</v>
      </c>
    </row>
    <row r="11" ht="15">
      <c r="B11" s="14" t="s">
        <v>55</v>
      </c>
    </row>
    <row r="12" ht="15" customHeight="1"/>
    <row r="13" spans="1:2" ht="15" customHeight="1">
      <c r="A13" s="21" t="s">
        <v>6</v>
      </c>
      <c r="B13" s="22" t="s">
        <v>7</v>
      </c>
    </row>
    <row r="14" spans="1:2" ht="15" customHeight="1">
      <c r="A14" s="21" t="s">
        <v>8</v>
      </c>
      <c r="B14" s="22" t="s">
        <v>9</v>
      </c>
    </row>
    <row r="15" spans="1:2" ht="15" customHeight="1">
      <c r="A15" s="21" t="s">
        <v>10</v>
      </c>
      <c r="B15" s="48">
        <v>42500</v>
      </c>
    </row>
    <row r="16" spans="1:2" ht="15" customHeight="1">
      <c r="A16" s="23"/>
      <c r="B16" s="24"/>
    </row>
    <row r="17" spans="1:2" ht="15" customHeight="1">
      <c r="A17" s="23"/>
      <c r="B17" s="23" t="s">
        <v>122</v>
      </c>
    </row>
    <row r="18" spans="1:2" ht="15" customHeight="1">
      <c r="A18" s="23"/>
      <c r="B18" s="23" t="s">
        <v>35</v>
      </c>
    </row>
    <row r="19" spans="1:2" ht="15" customHeight="1">
      <c r="A19" s="23"/>
      <c r="B19" s="23" t="s">
        <v>56</v>
      </c>
    </row>
    <row r="20" spans="1:2" ht="15" customHeight="1">
      <c r="A20" s="23"/>
      <c r="B20" s="23" t="s">
        <v>83</v>
      </c>
    </row>
    <row r="21" spans="1:2" ht="15" customHeight="1">
      <c r="A21" s="23"/>
      <c r="B21" s="23" t="s">
        <v>84</v>
      </c>
    </row>
    <row r="22" spans="1:2" ht="15" customHeight="1">
      <c r="A22" s="23"/>
      <c r="B22" s="23"/>
    </row>
    <row r="23" spans="1:2" ht="15" customHeight="1">
      <c r="A23" s="23"/>
      <c r="B23" s="23" t="s">
        <v>118</v>
      </c>
    </row>
    <row r="24" spans="1:2" ht="15" customHeight="1">
      <c r="A24" s="23"/>
      <c r="B24" s="23" t="s">
        <v>119</v>
      </c>
    </row>
    <row r="25" ht="12.75">
      <c r="B25" s="23" t="s">
        <v>85</v>
      </c>
    </row>
    <row r="27" ht="12.75">
      <c r="B27" s="24" t="s">
        <v>117</v>
      </c>
    </row>
    <row r="28" spans="1:2" ht="12.75">
      <c r="A28" s="24" t="s">
        <v>72</v>
      </c>
      <c r="B28" s="24" t="s">
        <v>86</v>
      </c>
    </row>
    <row r="29" spans="1:2" ht="12.75">
      <c r="A29" s="24" t="s">
        <v>123</v>
      </c>
      <c r="B29" s="24" t="s">
        <v>73</v>
      </c>
    </row>
    <row r="30" ht="15" customHeight="1"/>
    <row r="31" ht="15" customHeight="1"/>
    <row r="32" spans="1:2" ht="15" customHeight="1">
      <c r="A32" s="23"/>
      <c r="B32" s="23" t="s">
        <v>57</v>
      </c>
    </row>
    <row r="33" spans="1:3" s="13" customFormat="1" ht="15" customHeight="1">
      <c r="A33" s="23"/>
      <c r="B33" s="23" t="s">
        <v>74</v>
      </c>
      <c r="C33" s="49">
        <f>'R-21-213'!$C$24</f>
        <v>0</v>
      </c>
    </row>
    <row r="34" spans="1:3" s="13" customFormat="1" ht="15" customHeight="1">
      <c r="A34" s="23"/>
      <c r="B34" s="23" t="s">
        <v>75</v>
      </c>
      <c r="C34" s="49">
        <f>'R-23-217'!$C$24</f>
        <v>0</v>
      </c>
    </row>
    <row r="35" spans="1:3" s="13" customFormat="1" ht="15" customHeight="1">
      <c r="A35" s="23"/>
      <c r="B35" s="23" t="s">
        <v>76</v>
      </c>
      <c r="C35" s="49">
        <f>'R-1-212'!$C$24</f>
        <v>0</v>
      </c>
    </row>
    <row r="36" spans="1:3" s="13" customFormat="1" ht="15" customHeight="1">
      <c r="A36" s="23"/>
      <c r="B36" s="23" t="s">
        <v>77</v>
      </c>
      <c r="C36" s="49">
        <f>'R-2-213'!$C$24</f>
        <v>0</v>
      </c>
    </row>
    <row r="37" spans="1:3" s="13" customFormat="1" ht="15" customHeight="1">
      <c r="A37" s="23"/>
      <c r="B37" s="23" t="s">
        <v>78</v>
      </c>
      <c r="C37" s="49">
        <f>'R-1-208'!$C$24</f>
        <v>0</v>
      </c>
    </row>
    <row r="38" spans="1:3" s="13" customFormat="1" ht="15" customHeight="1">
      <c r="A38" s="23"/>
      <c r="B38" s="23" t="s">
        <v>79</v>
      </c>
      <c r="C38" s="49">
        <f>'R-2-209'!$C$24</f>
        <v>0</v>
      </c>
    </row>
    <row r="39" spans="1:3" s="13" customFormat="1" ht="15" customHeight="1">
      <c r="A39" s="23"/>
      <c r="B39" s="23" t="s">
        <v>80</v>
      </c>
      <c r="C39" s="49">
        <f>'R-3-210'!$C$24</f>
        <v>0</v>
      </c>
    </row>
    <row r="40" spans="1:3" s="13" customFormat="1" ht="15" customHeight="1">
      <c r="A40" s="23"/>
      <c r="B40" s="23" t="s">
        <v>81</v>
      </c>
      <c r="C40" s="49">
        <f>'R-4-211'!$C$24</f>
        <v>0</v>
      </c>
    </row>
    <row r="41" spans="1:3" s="13" customFormat="1" ht="15" customHeight="1">
      <c r="A41" s="23"/>
      <c r="B41" s="30" t="s">
        <v>44</v>
      </c>
      <c r="C41" s="50">
        <f>SUM(C33:C40)</f>
        <v>0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110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'P-1-208'!$G$12</f>
        <v>0</v>
      </c>
    </row>
    <row r="6" spans="1:3" s="23" customFormat="1" ht="15" customHeight="1">
      <c r="A6" s="21">
        <v>2</v>
      </c>
      <c r="B6" s="33" t="s">
        <v>39</v>
      </c>
      <c r="C6" s="34">
        <f>'P-1-208'!$G$22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'P-1-208'!$G$33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109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210201025</v>
      </c>
      <c r="C4" s="11" t="s">
        <v>88</v>
      </c>
      <c r="D4" s="56">
        <v>0</v>
      </c>
      <c r="E4" s="12">
        <v>12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9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12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27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12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12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9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27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12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111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'P-2-209'!$G$12</f>
        <v>0</v>
      </c>
    </row>
    <row r="6" spans="1:3" s="23" customFormat="1" ht="15" customHeight="1">
      <c r="A6" s="21">
        <v>2</v>
      </c>
      <c r="B6" s="33" t="s">
        <v>39</v>
      </c>
      <c r="C6" s="34">
        <f>'P-2-209'!$G$22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'P-2-209'!$G$33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112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210201025</v>
      </c>
      <c r="C4" s="11" t="s">
        <v>88</v>
      </c>
      <c r="D4" s="56">
        <v>0</v>
      </c>
      <c r="E4" s="12">
        <v>12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9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12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27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12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12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9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27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12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113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'P-3-210'!$G$12</f>
        <v>0</v>
      </c>
    </row>
    <row r="6" spans="1:3" s="23" customFormat="1" ht="15" customHeight="1">
      <c r="A6" s="21">
        <v>2</v>
      </c>
      <c r="B6" s="33" t="s">
        <v>39</v>
      </c>
      <c r="C6" s="34">
        <f>'P-3-210'!$G$22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'P-3-210'!$G$33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114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210201025</v>
      </c>
      <c r="C4" s="11" t="s">
        <v>88</v>
      </c>
      <c r="D4" s="56">
        <v>0</v>
      </c>
      <c r="E4" s="12">
        <v>12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9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12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27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12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12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9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27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12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115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'P-4-211'!$G$12</f>
        <v>0</v>
      </c>
    </row>
    <row r="6" spans="1:3" s="23" customFormat="1" ht="15" customHeight="1">
      <c r="A6" s="21">
        <v>2</v>
      </c>
      <c r="B6" s="33" t="s">
        <v>39</v>
      </c>
      <c r="C6" s="34">
        <f>'P-4-211'!$G$22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'P-4-211'!$G$33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116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210201025</v>
      </c>
      <c r="C4" s="11" t="s">
        <v>88</v>
      </c>
      <c r="D4" s="56">
        <v>0</v>
      </c>
      <c r="E4" s="12">
        <v>12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9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12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27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12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12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9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27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12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102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'P-21-213'!$G$12</f>
        <v>0</v>
      </c>
    </row>
    <row r="6" spans="1:3" s="23" customFormat="1" ht="15" customHeight="1">
      <c r="A6" s="21">
        <v>2</v>
      </c>
      <c r="B6" s="33" t="s">
        <v>39</v>
      </c>
      <c r="C6" s="34">
        <f>'P-21-213'!$G$22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'P-21-213'!$G$33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101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99</v>
      </c>
      <c r="C4" s="11" t="s">
        <v>100</v>
      </c>
      <c r="D4" s="56">
        <v>0</v>
      </c>
      <c r="E4" s="12">
        <v>9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12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12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30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12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12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12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30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12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103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'P-23-217'!$G$12</f>
        <v>0</v>
      </c>
    </row>
    <row r="6" spans="1:3" s="23" customFormat="1" ht="15" customHeight="1">
      <c r="A6" s="21">
        <v>2</v>
      </c>
      <c r="B6" s="33" t="s">
        <v>39</v>
      </c>
      <c r="C6" s="34">
        <f>'P-23-217'!$G$22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'P-23-217'!$G$33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104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99</v>
      </c>
      <c r="C4" s="11" t="s">
        <v>100</v>
      </c>
      <c r="D4" s="56">
        <v>0</v>
      </c>
      <c r="E4" s="12">
        <v>9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10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9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24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9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9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10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24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9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105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'P-1-212'!$G$12</f>
        <v>0</v>
      </c>
    </row>
    <row r="6" spans="1:3" s="23" customFormat="1" ht="15" customHeight="1">
      <c r="A6" s="21">
        <v>2</v>
      </c>
      <c r="B6" s="33" t="s">
        <v>39</v>
      </c>
      <c r="C6" s="34">
        <f>'P-1-212'!$G$22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'P-1-212'!$G$33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106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210201025</v>
      </c>
      <c r="C4" s="11" t="s">
        <v>88</v>
      </c>
      <c r="D4" s="56">
        <v>0</v>
      </c>
      <c r="E4" s="12">
        <v>12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9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12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27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12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12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9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27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12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4" t="s">
        <v>107</v>
      </c>
      <c r="B1" s="54"/>
      <c r="C1" s="54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'P-2-213'!$G$12</f>
        <v>0</v>
      </c>
    </row>
    <row r="6" spans="1:3" s="23" customFormat="1" ht="15" customHeight="1">
      <c r="A6" s="21">
        <v>2</v>
      </c>
      <c r="B6" s="33" t="s">
        <v>39</v>
      </c>
      <c r="C6" s="34">
        <f>'P-2-213'!$G$22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97</v>
      </c>
      <c r="C9" s="32"/>
    </row>
    <row r="10" spans="1:3" s="23" customFormat="1" ht="15" customHeight="1">
      <c r="A10" s="21">
        <v>3</v>
      </c>
      <c r="B10" s="33" t="s">
        <v>98</v>
      </c>
      <c r="C10" s="34">
        <f>'P-2-213'!$G$33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5" t="s">
        <v>108</v>
      </c>
      <c r="B1" s="55"/>
      <c r="C1" s="55"/>
      <c r="D1" s="55"/>
      <c r="E1" s="55"/>
      <c r="F1" s="55"/>
      <c r="G1" s="55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87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210201025</v>
      </c>
      <c r="C4" s="11" t="s">
        <v>88</v>
      </c>
      <c r="D4" s="56">
        <v>0</v>
      </c>
      <c r="E4" s="12">
        <v>12</v>
      </c>
      <c r="F4" s="11" t="s">
        <v>61</v>
      </c>
      <c r="G4" s="12">
        <f>D4*E4</f>
        <v>0</v>
      </c>
    </row>
    <row r="5" spans="1:7" s="13" customFormat="1" ht="12" customHeight="1">
      <c r="A5" s="46"/>
      <c r="B5" s="11"/>
      <c r="C5" s="11" t="s">
        <v>89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58</v>
      </c>
      <c r="D6" s="56">
        <v>0</v>
      </c>
      <c r="E6" s="12">
        <v>9</v>
      </c>
      <c r="F6" s="11" t="s">
        <v>59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60</v>
      </c>
      <c r="D7" s="56">
        <v>0</v>
      </c>
      <c r="E7" s="12">
        <v>12</v>
      </c>
      <c r="F7" s="11" t="s">
        <v>61</v>
      </c>
      <c r="G7" s="12">
        <f t="shared" si="0"/>
        <v>0</v>
      </c>
    </row>
    <row r="8" spans="1:7" s="13" customFormat="1" ht="12" customHeight="1">
      <c r="A8" s="46">
        <v>4</v>
      </c>
      <c r="B8" s="11">
        <v>210810005</v>
      </c>
      <c r="C8" s="11" t="s">
        <v>62</v>
      </c>
      <c r="D8" s="56">
        <v>0</v>
      </c>
      <c r="E8" s="12">
        <v>27</v>
      </c>
      <c r="F8" s="11" t="s">
        <v>59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63</v>
      </c>
      <c r="D9" s="56">
        <v>0</v>
      </c>
      <c r="E9" s="12">
        <v>3</v>
      </c>
      <c r="F9" s="11" t="s">
        <v>61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64</v>
      </c>
      <c r="D10" s="56">
        <v>0</v>
      </c>
      <c r="E10" s="12">
        <v>12</v>
      </c>
      <c r="F10" s="11" t="s">
        <v>61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65</v>
      </c>
      <c r="D11" s="56">
        <v>0</v>
      </c>
      <c r="E11" s="12">
        <v>12</v>
      </c>
      <c r="F11" s="11" t="s">
        <v>61</v>
      </c>
      <c r="G11" s="12">
        <f t="shared" si="0"/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55" t="s">
        <v>18</v>
      </c>
      <c r="B15" s="55"/>
      <c r="C15" s="55"/>
      <c r="D15" s="55"/>
      <c r="E15" s="55"/>
      <c r="F15" s="55"/>
      <c r="G15" s="55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13004</v>
      </c>
      <c r="C17" s="11" t="s">
        <v>67</v>
      </c>
      <c r="D17" s="56">
        <v>0</v>
      </c>
      <c r="E17" s="12">
        <v>9</v>
      </c>
      <c r="F17" s="11" t="s">
        <v>59</v>
      </c>
      <c r="G17" s="12">
        <f>D17*E17</f>
        <v>0</v>
      </c>
    </row>
    <row r="18" spans="1:7" s="13" customFormat="1" ht="12" customHeight="1">
      <c r="A18" s="46">
        <v>2</v>
      </c>
      <c r="B18" s="11">
        <v>2914</v>
      </c>
      <c r="C18" s="11" t="s">
        <v>66</v>
      </c>
      <c r="D18" s="56">
        <v>0</v>
      </c>
      <c r="E18" s="12">
        <v>27</v>
      </c>
      <c r="F18" s="11" t="s">
        <v>59</v>
      </c>
      <c r="G18" s="12">
        <f>D18*E18</f>
        <v>0</v>
      </c>
    </row>
    <row r="19" spans="1:7" s="13" customFormat="1" ht="24" customHeight="1">
      <c r="A19" s="46">
        <v>3</v>
      </c>
      <c r="B19" s="11">
        <v>34801</v>
      </c>
      <c r="C19" s="11" t="s">
        <v>90</v>
      </c>
      <c r="D19" s="56">
        <v>0</v>
      </c>
      <c r="E19" s="12">
        <v>12</v>
      </c>
      <c r="F19" s="11" t="s">
        <v>61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SUM(G18:G18)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46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55" t="s">
        <v>91</v>
      </c>
      <c r="B25" s="55"/>
      <c r="C25" s="55"/>
      <c r="D25" s="55"/>
      <c r="E25" s="55"/>
      <c r="F25" s="55"/>
      <c r="G25" s="55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49</v>
      </c>
      <c r="C27" s="47" t="s">
        <v>19</v>
      </c>
      <c r="D27" s="56">
        <v>0</v>
      </c>
      <c r="E27" s="12">
        <v>5</v>
      </c>
      <c r="F27" s="11" t="s">
        <v>48</v>
      </c>
      <c r="G27" s="12">
        <f aca="true" t="shared" si="1" ref="G27:G32">D27*E27</f>
        <v>0</v>
      </c>
    </row>
    <row r="28" spans="1:7" s="13" customFormat="1" ht="12" customHeight="1">
      <c r="A28" s="46">
        <v>2</v>
      </c>
      <c r="B28" s="11" t="s">
        <v>50</v>
      </c>
      <c r="C28" s="47" t="s">
        <v>68</v>
      </c>
      <c r="D28" s="56">
        <v>0</v>
      </c>
      <c r="E28" s="12">
        <v>2</v>
      </c>
      <c r="F28" s="11" t="s">
        <v>48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51</v>
      </c>
      <c r="C29" s="13" t="s">
        <v>92</v>
      </c>
      <c r="D29" s="56">
        <v>0</v>
      </c>
      <c r="E29" s="12">
        <v>1</v>
      </c>
      <c r="F29" s="11" t="s">
        <v>61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93</v>
      </c>
      <c r="C30" s="47" t="s">
        <v>52</v>
      </c>
      <c r="D30" s="56">
        <v>0</v>
      </c>
      <c r="E30" s="12">
        <v>3</v>
      </c>
      <c r="F30" s="11" t="s">
        <v>48</v>
      </c>
      <c r="G30" s="12">
        <f t="shared" si="1"/>
        <v>0</v>
      </c>
    </row>
    <row r="31" spans="1:7" s="13" customFormat="1" ht="12" customHeight="1">
      <c r="A31" s="46">
        <v>5</v>
      </c>
      <c r="B31" s="11" t="s">
        <v>94</v>
      </c>
      <c r="C31" s="47" t="s">
        <v>95</v>
      </c>
      <c r="D31" s="56">
        <v>0</v>
      </c>
      <c r="E31" s="12">
        <v>3</v>
      </c>
      <c r="F31" s="11" t="s">
        <v>48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96</v>
      </c>
      <c r="C32" s="47" t="s">
        <v>69</v>
      </c>
      <c r="D32" s="56">
        <v>0</v>
      </c>
      <c r="E32" s="12">
        <v>3</v>
      </c>
      <c r="F32" s="11" t="s">
        <v>48</v>
      </c>
      <c r="G32" s="12">
        <f t="shared" si="1"/>
        <v>0</v>
      </c>
    </row>
    <row r="33" spans="1:7" s="26" customFormat="1" ht="15" customHeight="1" thickBot="1">
      <c r="A33" s="42" t="s">
        <v>47</v>
      </c>
      <c r="G33" s="27">
        <f>SUM(G27:G32)</f>
        <v>0</v>
      </c>
    </row>
    <row r="34" spans="1:7" ht="12" thickTop="1">
      <c r="A34" s="8"/>
      <c r="B34" s="8"/>
      <c r="C34" s="8"/>
      <c r="D34" s="8"/>
      <c r="E34" s="8"/>
      <c r="F34" s="8"/>
      <c r="G34" s="9"/>
    </row>
    <row r="35" ht="12.75">
      <c r="A35" s="24" t="s">
        <v>70</v>
      </c>
    </row>
    <row r="36" ht="12.75">
      <c r="A36" s="24" t="s">
        <v>71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Podlipný Miroslav</cp:lastModifiedBy>
  <cp:lastPrinted>2017-05-10T11:13:09Z</cp:lastPrinted>
  <dcterms:created xsi:type="dcterms:W3CDTF">2014-02-26T12:06:44Z</dcterms:created>
  <dcterms:modified xsi:type="dcterms:W3CDTF">2017-05-11T06:33:35Z</dcterms:modified>
  <cp:category/>
  <cp:version/>
  <cp:contentType/>
  <cp:contentStatus/>
</cp:coreProperties>
</file>