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020" activeTab="0"/>
  </bookViews>
  <sheets>
    <sheet name="hlavní jeviště" sheetId="1" r:id="rId1"/>
  </sheets>
  <definedNames>
    <definedName name="_xlnm.Print_Titles" localSheetId="0">'hlavní jeviště'!$1:$2</definedName>
    <definedName name="nCenaKus">#REF!</definedName>
    <definedName name="nCenaKusu">#REF!</definedName>
    <definedName name="nMJednotka">#REF!</definedName>
    <definedName name="nPCislo">#REF!</definedName>
    <definedName name="nPocetKusu">#REF!</definedName>
    <definedName name="nPopisPaD">#REF!</definedName>
  </definedNames>
  <calcPr fullCalcOnLoad="1"/>
</workbook>
</file>

<file path=xl/sharedStrings.xml><?xml version="1.0" encoding="utf-8"?>
<sst xmlns="http://schemas.openxmlformats.org/spreadsheetml/2006/main" count="117" uniqueCount="81">
  <si>
    <t>nLogoCode</t>
  </si>
  <si>
    <t>ks</t>
  </si>
  <si>
    <t>číslo položky</t>
  </si>
  <si>
    <t>popis prací a dodávek</t>
  </si>
  <si>
    <t>jedn.</t>
  </si>
  <si>
    <t>cena za ks</t>
  </si>
  <si>
    <t>cena celkem</t>
  </si>
  <si>
    <t>Zadní horizont</t>
  </si>
  <si>
    <t>Vykrytí levé stěny jeviště</t>
  </si>
  <si>
    <t>Látkové vybavení</t>
  </si>
  <si>
    <t>1</t>
  </si>
  <si>
    <t>Stropní držák projektoru</t>
  </si>
  <si>
    <t>držák hák</t>
  </si>
  <si>
    <t>držák sestava portálová tyč</t>
  </si>
  <si>
    <t>bezpečnostní lanko s karabinou</t>
  </si>
  <si>
    <t>podlahová krabice jeviště</t>
  </si>
  <si>
    <t>podlahová krabice hlediště</t>
  </si>
  <si>
    <t>Hlavní rozváděč sálu RSH1 včetně stmívání hlediště (2 okruhy)</t>
  </si>
  <si>
    <t>Ovládací panel MS1 pro ovládání stmívaného hledištního osvětlení (2 okruhy)a pracovního osv. Jeviště a ovládání opony</t>
  </si>
  <si>
    <t>Ovládací panel MS2 pro ovládání stmívaného hledištního osvětlení (2 okruhy)a pracovního osv. Jeviště</t>
  </si>
  <si>
    <t xml:space="preserve">Hlavní opona </t>
  </si>
  <si>
    <t xml:space="preserve">Promítací plátno elektrické </t>
  </si>
  <si>
    <t xml:space="preserve">Dataprojektor  </t>
  </si>
  <si>
    <t>Scénické osvětlení</t>
  </si>
  <si>
    <t>Osvětlení hlediště</t>
  </si>
  <si>
    <t xml:space="preserve">Elektroinstalace  </t>
  </si>
  <si>
    <t>Svítidlo asymetrické plošné, 500 W vč.žárovky a klapek</t>
  </si>
  <si>
    <t>Svítidlo symetrické plošné, 500 W vč.žárovky a klapek</t>
  </si>
  <si>
    <t>Svítidlo bodové svítidlo s fresnelovou čočkou, 500W vč.žárovky a klapek</t>
  </si>
  <si>
    <t>Svítidlo bodové s pebble convexní čočkou,1000W vč.žárovky a klapek</t>
  </si>
  <si>
    <t>Svítidlo tvarovací zoom 25°-50°,750W vč.žárovky</t>
  </si>
  <si>
    <t>dráha, pomocná konstrukce, běžky, lano, napínací vratná kladka, převáděcí kladka, koncové spínače, motorový pohon, doprava, montáž</t>
  </si>
  <si>
    <t>dráha, pomocná konstrukce, běžky, doprava, montáž</t>
  </si>
  <si>
    <t>Elektroinstalační materiál (kabely, žlaby, vývodky, instalační trubky, zásuvky, spojovací materiál atd.), doprava, montáž revize, dokumentace skutečného provedení</t>
  </si>
  <si>
    <t>sada</t>
  </si>
  <si>
    <t>počet</t>
  </si>
  <si>
    <t>JEVIŠTNÍ TECHNIKA - velký sál</t>
  </si>
  <si>
    <t>Vykrytí pravé stěny jeviště</t>
  </si>
  <si>
    <t>viz av technika</t>
  </si>
  <si>
    <t>Rozvaděč scénického osvětlení  RSC1- wallsystem 32 okruhů</t>
  </si>
  <si>
    <t>Osvětlovací pult pro min 32 obvodů:
96 sekvencí o 24 krocích
- 99 kroková vrstvená sekvence
- manuální, nebo automatické časové prolínání
- tlačítko "magic" pro nahodilé generování výstupních hodnot
- "snapshot" nouzové uložení nálady
- MASTER potenciometr a tlačítko BLACKOUT
- Bumps Master potenciometr a Solo
- DMX vstup a výstup
- MIDI vstup a výstup
- USB na přehrání softwaru
- slot pro SD paměťovou kartu</t>
  </si>
  <si>
    <t>Interiérové zářivkové stmívané,el. předředník, 30x24W,1750Lm, závěsné, vč. zdrojů</t>
  </si>
  <si>
    <t>JT.01</t>
  </si>
  <si>
    <t>JT.02b</t>
  </si>
  <si>
    <t>JT.02a</t>
  </si>
  <si>
    <t>JT.03b</t>
  </si>
  <si>
    <t>JT.03a</t>
  </si>
  <si>
    <t>Černý samet s protipožárním nástrikem pro levý boční výkryt, doprava, montáž</t>
  </si>
  <si>
    <t>Černý samet s protipožárním nástrikem pro zadní  výkryt, doprava, montáž</t>
  </si>
  <si>
    <t>JT.03c</t>
  </si>
  <si>
    <t>Černý samet s protipožárním nástrikem pro pravý boční výkryt a zatemnění oken, doprava, montáž</t>
  </si>
  <si>
    <t>JT.03d</t>
  </si>
  <si>
    <t>Černý samet s protipožárním nástrikem pro phalvní oponu, v polovině dělitelná, doprava, montáž</t>
  </si>
  <si>
    <t>JT.04</t>
  </si>
  <si>
    <t>Zatemňovací roleta, černý samet s protipožárním nástrikem, vodící lišty čené, elektricky ovládané, skrytý kastlík do podhledu, ovládání v mixážním pultu a dublované na stěně, prokabelování, napojení do rozvaděče RSH1, malé okno doprava, montáž</t>
  </si>
  <si>
    <t>JT.05</t>
  </si>
  <si>
    <t>Zatemňovací roleta, černý samet s protipožárním nástrikem, vodící lišty čené, elektricky ovládané, skrytý kastlík do podhledu, ovládání v mixážním pultu a dublované na stěně, prokabelování, napojení do rozvaděče RSH1, velké okno doprava, montáž</t>
  </si>
  <si>
    <t>JevištníTahy</t>
  </si>
  <si>
    <t>portálová tyč, řetízkové ovládání přes převodovou kladku,  doprava, montáž - T1, T2, T3</t>
  </si>
  <si>
    <t>JT.06</t>
  </si>
  <si>
    <t>A</t>
  </si>
  <si>
    <t>C</t>
  </si>
  <si>
    <t>B</t>
  </si>
  <si>
    <t>AT01+02+03</t>
  </si>
  <si>
    <t>AT02a</t>
  </si>
  <si>
    <t>AT02b</t>
  </si>
  <si>
    <t>AT02c</t>
  </si>
  <si>
    <t>AT01a</t>
  </si>
  <si>
    <t>AT01b</t>
  </si>
  <si>
    <t>AT01h</t>
  </si>
  <si>
    <t>AT01c</t>
  </si>
  <si>
    <t>AT01d</t>
  </si>
  <si>
    <t>AT01e</t>
  </si>
  <si>
    <t>AT0f</t>
  </si>
  <si>
    <t>AT01g</t>
  </si>
  <si>
    <t>AT01i</t>
  </si>
  <si>
    <t>AT01j</t>
  </si>
  <si>
    <t>AT04a</t>
  </si>
  <si>
    <t>AT04b</t>
  </si>
  <si>
    <t>Výrobní dokumentace</t>
  </si>
  <si>
    <t>AT03a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</si>
</sst>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43">
    <font>
      <sz val="10"/>
      <name val="Arial"/>
      <family val="0"/>
    </font>
    <font>
      <sz val="9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mic Sans MS"/>
      <family val="4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2" fillId="33" borderId="10" xfId="45" applyNumberFormat="1" applyFont="1" applyFill="1" applyBorder="1" applyAlignment="1">
      <alignment horizontal="right" vertical="center" wrapText="1"/>
      <protection/>
    </xf>
    <xf numFmtId="0" fontId="3" fillId="34" borderId="11" xfId="45" applyNumberFormat="1" applyFont="1" applyFill="1" applyBorder="1" applyAlignment="1">
      <alignment vertical="center"/>
      <protection/>
    </xf>
    <xf numFmtId="0" fontId="3" fillId="34" borderId="11" xfId="45" applyNumberFormat="1" applyFont="1" applyFill="1" applyBorder="1" applyAlignment="1">
      <alignment horizontal="center" vertical="center"/>
      <protection/>
    </xf>
    <xf numFmtId="164" fontId="3" fillId="34" borderId="11" xfId="45" applyNumberFormat="1" applyFont="1" applyFill="1" applyBorder="1" applyAlignment="1">
      <alignment vertical="center"/>
      <protection/>
    </xf>
    <xf numFmtId="164" fontId="3" fillId="34" borderId="12" xfId="45" applyNumberFormat="1" applyFont="1" applyFill="1" applyBorder="1" applyAlignment="1">
      <alignment vertical="center"/>
      <protection/>
    </xf>
    <xf numFmtId="49" fontId="4" fillId="0" borderId="13" xfId="45" applyNumberFormat="1" applyFont="1" applyFill="1" applyBorder="1" applyAlignment="1">
      <alignment vertical="center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164" fontId="1" fillId="0" borderId="13" xfId="45" applyNumberFormat="1" applyFont="1" applyFill="1" applyBorder="1" applyAlignment="1">
      <alignment vertical="center" wrapText="1"/>
      <protection/>
    </xf>
    <xf numFmtId="49" fontId="1" fillId="0" borderId="13" xfId="45" applyNumberFormat="1" applyFont="1" applyFill="1" applyBorder="1" applyAlignment="1">
      <alignment horizontal="right" vertical="center" wrapText="1"/>
      <protection/>
    </xf>
    <xf numFmtId="49" fontId="1" fillId="0" borderId="13" xfId="45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164" fontId="4" fillId="0" borderId="13" xfId="45" applyNumberFormat="1" applyFont="1" applyFill="1" applyBorder="1" applyAlignment="1">
      <alignment vertical="center" wrapText="1"/>
      <protection/>
    </xf>
    <xf numFmtId="3" fontId="1" fillId="0" borderId="13" xfId="0" applyNumberFormat="1" applyFont="1" applyBorder="1" applyAlignment="1">
      <alignment horizontal="center" vertical="center" wrapText="1"/>
    </xf>
    <xf numFmtId="49" fontId="1" fillId="0" borderId="13" xfId="45" applyNumberFormat="1" applyFont="1" applyFill="1" applyBorder="1" applyAlignment="1">
      <alignment horizontal="center" vertical="center" wrapText="1"/>
      <protection/>
    </xf>
    <xf numFmtId="2" fontId="6" fillId="0" borderId="0" xfId="37" applyNumberFormat="1" applyFont="1" applyBorder="1" applyAlignment="1">
      <alignment/>
    </xf>
    <xf numFmtId="49" fontId="7" fillId="0" borderId="13" xfId="45" applyNumberFormat="1" applyFont="1" applyFill="1" applyBorder="1" applyAlignment="1">
      <alignment horizontal="center" vertical="center" wrapText="1"/>
      <protection/>
    </xf>
    <xf numFmtId="49" fontId="7" fillId="0" borderId="13" xfId="45" applyNumberFormat="1" applyFont="1" applyFill="1" applyBorder="1" applyAlignment="1">
      <alignment vertical="center" wrapText="1"/>
      <protection/>
    </xf>
    <xf numFmtId="49" fontId="5" fillId="0" borderId="13" xfId="45" applyNumberFormat="1" applyFont="1" applyFill="1" applyBorder="1" applyAlignment="1">
      <alignment horizontal="center" vertical="center" wrapText="1"/>
      <protection/>
    </xf>
    <xf numFmtId="164" fontId="5" fillId="0" borderId="13" xfId="45" applyNumberFormat="1" applyFont="1" applyFill="1" applyBorder="1" applyAlignment="1">
      <alignment vertical="center" wrapText="1"/>
      <protection/>
    </xf>
    <xf numFmtId="49" fontId="3" fillId="34" borderId="14" xfId="45" applyNumberFormat="1" applyFont="1" applyFill="1" applyBorder="1" applyAlignment="1">
      <alignment horizontal="right" vertical="center"/>
      <protection/>
    </xf>
    <xf numFmtId="0" fontId="3" fillId="34" borderId="15" xfId="45" applyNumberFormat="1" applyFont="1" applyFill="1" applyBorder="1" applyAlignment="1">
      <alignment vertical="center"/>
      <protection/>
    </xf>
    <xf numFmtId="0" fontId="3" fillId="34" borderId="15" xfId="45" applyNumberFormat="1" applyFont="1" applyFill="1" applyBorder="1" applyAlignment="1">
      <alignment horizontal="center" vertical="center"/>
      <protection/>
    </xf>
    <xf numFmtId="164" fontId="3" fillId="34" borderId="15" xfId="45" applyNumberFormat="1" applyFont="1" applyFill="1" applyBorder="1" applyAlignment="1">
      <alignment vertical="center"/>
      <protection/>
    </xf>
    <xf numFmtId="164" fontId="3" fillId="34" borderId="16" xfId="45" applyNumberFormat="1" applyFont="1" applyFill="1" applyBorder="1" applyAlignment="1">
      <alignment vertical="center"/>
      <protection/>
    </xf>
    <xf numFmtId="0" fontId="0" fillId="0" borderId="13" xfId="0" applyBorder="1" applyAlignment="1">
      <alignment/>
    </xf>
    <xf numFmtId="49" fontId="4" fillId="0" borderId="13" xfId="45" applyNumberFormat="1" applyFont="1" applyFill="1" applyBorder="1" applyAlignment="1">
      <alignment horizontal="center" vertical="center" wrapText="1"/>
      <protection/>
    </xf>
    <xf numFmtId="3" fontId="4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1.4 Výkaz-výměrA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1095375</xdr:colOff>
      <xdr:row>0</xdr:row>
      <xdr:rowOff>190500</xdr:rowOff>
    </xdr:to>
    <xdr:sp>
      <xdr:nvSpPr>
        <xdr:cNvPr id="1" name="nObjekt"/>
        <xdr:cNvSpPr txBox="1">
          <a:spLocks noChangeArrowheads="1"/>
        </xdr:cNvSpPr>
      </xdr:nvSpPr>
      <xdr:spPr>
        <a:xfrm>
          <a:off x="876300" y="28575"/>
          <a:ext cx="1066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OBJEKT:</a:t>
          </a:r>
        </a:p>
      </xdr:txBody>
    </xdr:sp>
    <xdr:clientData/>
  </xdr:twoCellAnchor>
  <xdr:twoCellAnchor>
    <xdr:from>
      <xdr:col>1</xdr:col>
      <xdr:colOff>1123950</xdr:colOff>
      <xdr:row>0</xdr:row>
      <xdr:rowOff>28575</xdr:rowOff>
    </xdr:from>
    <xdr:to>
      <xdr:col>5</xdr:col>
      <xdr:colOff>838200</xdr:colOff>
      <xdr:row>0</xdr:row>
      <xdr:rowOff>190500</xdr:rowOff>
    </xdr:to>
    <xdr:sp>
      <xdr:nvSpPr>
        <xdr:cNvPr id="2" name="aObjekt"/>
        <xdr:cNvSpPr txBox="1">
          <a:spLocks noChangeArrowheads="1"/>
        </xdr:cNvSpPr>
      </xdr:nvSpPr>
      <xdr:spPr>
        <a:xfrm>
          <a:off x="1971675" y="28575"/>
          <a:ext cx="41529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SVČ TU
</a:t>
          </a:r>
        </a:p>
      </xdr:txBody>
    </xdr:sp>
    <xdr:clientData/>
  </xdr:twoCellAnchor>
  <xdr:twoCellAnchor>
    <xdr:from>
      <xdr:col>1</xdr:col>
      <xdr:colOff>28575</xdr:colOff>
      <xdr:row>0</xdr:row>
      <xdr:rowOff>219075</xdr:rowOff>
    </xdr:from>
    <xdr:to>
      <xdr:col>1</xdr:col>
      <xdr:colOff>1095375</xdr:colOff>
      <xdr:row>0</xdr:row>
      <xdr:rowOff>381000</xdr:rowOff>
    </xdr:to>
    <xdr:sp>
      <xdr:nvSpPr>
        <xdr:cNvPr id="3" name="nStupen"/>
        <xdr:cNvSpPr txBox="1">
          <a:spLocks noChangeArrowheads="1"/>
        </xdr:cNvSpPr>
      </xdr:nvSpPr>
      <xdr:spPr>
        <a:xfrm>
          <a:off x="876300" y="219075"/>
          <a:ext cx="1066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STUPEŇ:</a:t>
          </a:r>
        </a:p>
      </xdr:txBody>
    </xdr:sp>
    <xdr:clientData/>
  </xdr:twoCellAnchor>
  <xdr:twoCellAnchor>
    <xdr:from>
      <xdr:col>1</xdr:col>
      <xdr:colOff>1123950</xdr:colOff>
      <xdr:row>0</xdr:row>
      <xdr:rowOff>219075</xdr:rowOff>
    </xdr:from>
    <xdr:to>
      <xdr:col>5</xdr:col>
      <xdr:colOff>838200</xdr:colOff>
      <xdr:row>0</xdr:row>
      <xdr:rowOff>381000</xdr:rowOff>
    </xdr:to>
    <xdr:sp>
      <xdr:nvSpPr>
        <xdr:cNvPr id="4" name="aStupen"/>
        <xdr:cNvSpPr txBox="1">
          <a:spLocks noChangeArrowheads="1"/>
        </xdr:cNvSpPr>
      </xdr:nvSpPr>
      <xdr:spPr>
        <a:xfrm>
          <a:off x="1971675" y="219075"/>
          <a:ext cx="41529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DPS</a:t>
          </a:r>
        </a:p>
      </xdr:txBody>
    </xdr:sp>
    <xdr:clientData/>
  </xdr:twoCellAnchor>
  <xdr:twoCellAnchor>
    <xdr:from>
      <xdr:col>1</xdr:col>
      <xdr:colOff>28575</xdr:colOff>
      <xdr:row>0</xdr:row>
      <xdr:rowOff>409575</xdr:rowOff>
    </xdr:from>
    <xdr:to>
      <xdr:col>1</xdr:col>
      <xdr:colOff>1095375</xdr:colOff>
      <xdr:row>0</xdr:row>
      <xdr:rowOff>571500</xdr:rowOff>
    </xdr:to>
    <xdr:sp>
      <xdr:nvSpPr>
        <xdr:cNvPr id="5" name="nProfese"/>
        <xdr:cNvSpPr txBox="1">
          <a:spLocks noChangeArrowheads="1"/>
        </xdr:cNvSpPr>
      </xdr:nvSpPr>
      <xdr:spPr>
        <a:xfrm>
          <a:off x="876300" y="409575"/>
          <a:ext cx="1066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PROFESNÍ DÍL:</a:t>
          </a:r>
        </a:p>
      </xdr:txBody>
    </xdr:sp>
    <xdr:clientData/>
  </xdr:twoCellAnchor>
  <xdr:twoCellAnchor>
    <xdr:from>
      <xdr:col>1</xdr:col>
      <xdr:colOff>1123950</xdr:colOff>
      <xdr:row>0</xdr:row>
      <xdr:rowOff>409575</xdr:rowOff>
    </xdr:from>
    <xdr:to>
      <xdr:col>5</xdr:col>
      <xdr:colOff>838200</xdr:colOff>
      <xdr:row>0</xdr:row>
      <xdr:rowOff>571500</xdr:rowOff>
    </xdr:to>
    <xdr:sp>
      <xdr:nvSpPr>
        <xdr:cNvPr id="6" name="aProfese1"/>
        <xdr:cNvSpPr txBox="1">
          <a:spLocks noChangeArrowheads="1"/>
        </xdr:cNvSpPr>
      </xdr:nvSpPr>
      <xdr:spPr>
        <a:xfrm>
          <a:off x="1971675" y="409575"/>
          <a:ext cx="41529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Jevištní technika</a:t>
          </a:r>
        </a:p>
      </xdr:txBody>
    </xdr:sp>
    <xdr:clientData/>
  </xdr:twoCellAnchor>
  <xdr:twoCellAnchor>
    <xdr:from>
      <xdr:col>1</xdr:col>
      <xdr:colOff>28575</xdr:colOff>
      <xdr:row>0</xdr:row>
      <xdr:rowOff>600075</xdr:rowOff>
    </xdr:from>
    <xdr:to>
      <xdr:col>1</xdr:col>
      <xdr:colOff>1095375</xdr:colOff>
      <xdr:row>0</xdr:row>
      <xdr:rowOff>762000</xdr:rowOff>
    </xdr:to>
    <xdr:sp>
      <xdr:nvSpPr>
        <xdr:cNvPr id="7" name="nCislo"/>
        <xdr:cNvSpPr txBox="1">
          <a:spLocks noChangeArrowheads="1"/>
        </xdr:cNvSpPr>
      </xdr:nvSpPr>
      <xdr:spPr>
        <a:xfrm>
          <a:off x="876300" y="600075"/>
          <a:ext cx="10668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ČÍSLO:</a:t>
          </a:r>
        </a:p>
      </xdr:txBody>
    </xdr:sp>
    <xdr:clientData/>
  </xdr:twoCellAnchor>
  <xdr:twoCellAnchor>
    <xdr:from>
      <xdr:col>1</xdr:col>
      <xdr:colOff>1123950</xdr:colOff>
      <xdr:row>0</xdr:row>
      <xdr:rowOff>600075</xdr:rowOff>
    </xdr:from>
    <xdr:to>
      <xdr:col>2</xdr:col>
      <xdr:colOff>552450</xdr:colOff>
      <xdr:row>0</xdr:row>
      <xdr:rowOff>762000</xdr:rowOff>
    </xdr:to>
    <xdr:sp fLocksText="0">
      <xdr:nvSpPr>
        <xdr:cNvPr id="8" name="aCislo"/>
        <xdr:cNvSpPr txBox="1">
          <a:spLocks noChangeArrowheads="1"/>
        </xdr:cNvSpPr>
      </xdr:nvSpPr>
      <xdr:spPr>
        <a:xfrm>
          <a:off x="1971675" y="600075"/>
          <a:ext cx="20193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600075</xdr:rowOff>
    </xdr:from>
    <xdr:to>
      <xdr:col>4</xdr:col>
      <xdr:colOff>857250</xdr:colOff>
      <xdr:row>0</xdr:row>
      <xdr:rowOff>762000</xdr:rowOff>
    </xdr:to>
    <xdr:sp>
      <xdr:nvSpPr>
        <xdr:cNvPr id="9" name="nRevize"/>
        <xdr:cNvSpPr txBox="1">
          <a:spLocks noChangeArrowheads="1"/>
        </xdr:cNvSpPr>
      </xdr:nvSpPr>
      <xdr:spPr>
        <a:xfrm>
          <a:off x="4019550" y="600075"/>
          <a:ext cx="1257300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REVIZE:</a:t>
          </a:r>
        </a:p>
      </xdr:txBody>
    </xdr:sp>
    <xdr:clientData/>
  </xdr:twoCellAnchor>
  <xdr:twoCellAnchor>
    <xdr:from>
      <xdr:col>5</xdr:col>
      <xdr:colOff>19050</xdr:colOff>
      <xdr:row>0</xdr:row>
      <xdr:rowOff>600075</xdr:rowOff>
    </xdr:from>
    <xdr:to>
      <xdr:col>5</xdr:col>
      <xdr:colOff>847725</xdr:colOff>
      <xdr:row>0</xdr:row>
      <xdr:rowOff>762000</xdr:rowOff>
    </xdr:to>
    <xdr:sp>
      <xdr:nvSpPr>
        <xdr:cNvPr id="10" name="aRevize"/>
        <xdr:cNvSpPr txBox="1">
          <a:spLocks noChangeArrowheads="1"/>
        </xdr:cNvSpPr>
      </xdr:nvSpPr>
      <xdr:spPr>
        <a:xfrm>
          <a:off x="5305425" y="600075"/>
          <a:ext cx="828675" cy="1619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1" sqref="F51"/>
    </sheetView>
  </sheetViews>
  <sheetFormatPr defaultColWidth="9.140625" defaultRowHeight="12.75"/>
  <cols>
    <col min="1" max="1" width="12.7109375" style="0" customWidth="1"/>
    <col min="2" max="2" width="38.8515625" style="0" customWidth="1"/>
    <col min="3" max="3" width="8.421875" style="0" customWidth="1"/>
    <col min="4" max="4" width="6.28125" style="11" customWidth="1"/>
    <col min="5" max="5" width="13.00390625" style="0" customWidth="1"/>
    <col min="6" max="6" width="14.28125" style="0" customWidth="1"/>
  </cols>
  <sheetData>
    <row r="1" spans="1:6" ht="64.5" customHeight="1">
      <c r="A1" s="1" t="s">
        <v>0</v>
      </c>
      <c r="B1" s="2"/>
      <c r="C1" s="3"/>
      <c r="D1" s="3"/>
      <c r="E1" s="4"/>
      <c r="F1" s="5"/>
    </row>
    <row r="2" spans="1:6" ht="12.75">
      <c r="A2" s="20" t="s">
        <v>2</v>
      </c>
      <c r="B2" s="21" t="s">
        <v>3</v>
      </c>
      <c r="C2" s="22" t="s">
        <v>4</v>
      </c>
      <c r="D2" s="22" t="s">
        <v>35</v>
      </c>
      <c r="E2" s="23" t="s">
        <v>5</v>
      </c>
      <c r="F2" s="24" t="s">
        <v>6</v>
      </c>
    </row>
    <row r="3" spans="1:6" ht="12.75">
      <c r="A3" s="9"/>
      <c r="B3" s="10"/>
      <c r="C3" s="14"/>
      <c r="D3" s="7"/>
      <c r="E3" s="8"/>
      <c r="F3" s="8"/>
    </row>
    <row r="4" spans="1:6" ht="12.75">
      <c r="A4" s="16" t="s">
        <v>10</v>
      </c>
      <c r="B4" s="17" t="s">
        <v>36</v>
      </c>
      <c r="C4" s="14"/>
      <c r="D4" s="7"/>
      <c r="E4" s="8"/>
      <c r="F4" s="19">
        <f>F6+F8+F10+F12+F14+F21+F29+F23+F25+F27+F44+F47+F49</f>
        <v>0</v>
      </c>
    </row>
    <row r="5" spans="1:6" ht="12.75">
      <c r="A5" s="25"/>
      <c r="B5" s="10"/>
      <c r="C5" s="14"/>
      <c r="D5" s="7"/>
      <c r="E5" s="8"/>
      <c r="F5" s="8"/>
    </row>
    <row r="6" spans="1:6" ht="12.75">
      <c r="A6" s="26" t="s">
        <v>42</v>
      </c>
      <c r="B6" s="6" t="s">
        <v>20</v>
      </c>
      <c r="C6" s="26"/>
      <c r="D6" s="27"/>
      <c r="E6" s="12"/>
      <c r="F6" s="12">
        <f>SUM(F7)</f>
        <v>0</v>
      </c>
    </row>
    <row r="7" spans="1:6" ht="48">
      <c r="A7" s="18"/>
      <c r="B7" s="10" t="s">
        <v>31</v>
      </c>
      <c r="C7" s="14" t="s">
        <v>1</v>
      </c>
      <c r="D7" s="13">
        <v>1</v>
      </c>
      <c r="E7" s="8"/>
      <c r="F7" s="8">
        <f>D7*E7</f>
        <v>0</v>
      </c>
    </row>
    <row r="8" spans="1:6" ht="12.75">
      <c r="A8" s="26" t="s">
        <v>44</v>
      </c>
      <c r="B8" s="6" t="s">
        <v>7</v>
      </c>
      <c r="C8" s="26"/>
      <c r="D8" s="27"/>
      <c r="E8" s="12"/>
      <c r="F8" s="12">
        <f>SUM(F9)</f>
        <v>0</v>
      </c>
    </row>
    <row r="9" spans="1:6" ht="24">
      <c r="A9" s="18"/>
      <c r="B9" s="10" t="s">
        <v>32</v>
      </c>
      <c r="C9" s="14" t="s">
        <v>1</v>
      </c>
      <c r="D9" s="13">
        <v>1</v>
      </c>
      <c r="E9" s="8"/>
      <c r="F9" s="8">
        <f>D9*E9</f>
        <v>0</v>
      </c>
    </row>
    <row r="10" spans="1:6" ht="12.75">
      <c r="A10" s="26" t="s">
        <v>43</v>
      </c>
      <c r="B10" s="6" t="s">
        <v>8</v>
      </c>
      <c r="C10" s="26"/>
      <c r="D10" s="27"/>
      <c r="E10" s="12"/>
      <c r="F10" s="12">
        <f>SUM(F11:F11)</f>
        <v>0</v>
      </c>
    </row>
    <row r="11" spans="1:6" ht="24">
      <c r="A11" s="18"/>
      <c r="B11" s="10" t="s">
        <v>32</v>
      </c>
      <c r="C11" s="14" t="s">
        <v>1</v>
      </c>
      <c r="D11" s="13">
        <v>1</v>
      </c>
      <c r="E11" s="8"/>
      <c r="F11" s="8">
        <f>D11*E11</f>
        <v>0</v>
      </c>
    </row>
    <row r="12" spans="1:6" ht="12.75">
      <c r="A12" s="26" t="s">
        <v>43</v>
      </c>
      <c r="B12" s="6" t="s">
        <v>37</v>
      </c>
      <c r="C12" s="26"/>
      <c r="D12" s="27"/>
      <c r="E12" s="12"/>
      <c r="F12" s="12">
        <f>SUM(F13:F13)</f>
        <v>0</v>
      </c>
    </row>
    <row r="13" spans="1:6" ht="24">
      <c r="A13" s="18"/>
      <c r="B13" s="10" t="s">
        <v>32</v>
      </c>
      <c r="C13" s="14" t="s">
        <v>1</v>
      </c>
      <c r="D13" s="13">
        <v>1</v>
      </c>
      <c r="E13" s="8"/>
      <c r="F13" s="8">
        <f>D13*E13</f>
        <v>0</v>
      </c>
    </row>
    <row r="14" spans="1:6" ht="12.75">
      <c r="A14" s="26"/>
      <c r="B14" s="6" t="s">
        <v>9</v>
      </c>
      <c r="C14" s="26"/>
      <c r="D14" s="27"/>
      <c r="E14" s="12"/>
      <c r="F14" s="12">
        <f>SUM(F15:F20)</f>
        <v>0</v>
      </c>
    </row>
    <row r="15" spans="1:6" ht="24">
      <c r="A15" s="18" t="s">
        <v>46</v>
      </c>
      <c r="B15" s="10" t="s">
        <v>47</v>
      </c>
      <c r="C15" s="14" t="s">
        <v>1</v>
      </c>
      <c r="D15" s="13">
        <v>1</v>
      </c>
      <c r="E15" s="8"/>
      <c r="F15" s="8">
        <f aca="true" t="shared" si="0" ref="F15:F20">D15*E15</f>
        <v>0</v>
      </c>
    </row>
    <row r="16" spans="1:6" ht="24">
      <c r="A16" s="18" t="s">
        <v>45</v>
      </c>
      <c r="B16" s="10" t="s">
        <v>48</v>
      </c>
      <c r="C16" s="14" t="s">
        <v>1</v>
      </c>
      <c r="D16" s="13">
        <v>1</v>
      </c>
      <c r="E16" s="8"/>
      <c r="F16" s="8">
        <f t="shared" si="0"/>
        <v>0</v>
      </c>
    </row>
    <row r="17" spans="1:6" ht="36">
      <c r="A17" s="18" t="s">
        <v>49</v>
      </c>
      <c r="B17" s="10" t="s">
        <v>50</v>
      </c>
      <c r="C17" s="14" t="s">
        <v>1</v>
      </c>
      <c r="D17" s="13">
        <v>1</v>
      </c>
      <c r="E17" s="8"/>
      <c r="F17" s="8">
        <f t="shared" si="0"/>
        <v>0</v>
      </c>
    </row>
    <row r="18" spans="1:6" ht="36">
      <c r="A18" s="18" t="s">
        <v>51</v>
      </c>
      <c r="B18" s="10" t="s">
        <v>52</v>
      </c>
      <c r="C18" s="14" t="s">
        <v>1</v>
      </c>
      <c r="D18" s="13">
        <v>1</v>
      </c>
      <c r="E18" s="8"/>
      <c r="F18" s="8">
        <f t="shared" si="0"/>
        <v>0</v>
      </c>
    </row>
    <row r="19" spans="1:6" ht="72">
      <c r="A19" s="18" t="s">
        <v>53</v>
      </c>
      <c r="B19" s="10" t="s">
        <v>54</v>
      </c>
      <c r="C19" s="14" t="s">
        <v>1</v>
      </c>
      <c r="D19" s="13">
        <v>1</v>
      </c>
      <c r="E19" s="8"/>
      <c r="F19" s="8">
        <f t="shared" si="0"/>
        <v>0</v>
      </c>
    </row>
    <row r="20" spans="1:6" ht="72">
      <c r="A20" s="18" t="s">
        <v>55</v>
      </c>
      <c r="B20" s="10" t="s">
        <v>56</v>
      </c>
      <c r="C20" s="14" t="s">
        <v>1</v>
      </c>
      <c r="D20" s="13">
        <v>3</v>
      </c>
      <c r="E20" s="8"/>
      <c r="F20" s="8">
        <f t="shared" si="0"/>
        <v>0</v>
      </c>
    </row>
    <row r="21" spans="1:6" ht="12.75">
      <c r="A21" s="26" t="s">
        <v>59</v>
      </c>
      <c r="B21" s="6" t="s">
        <v>57</v>
      </c>
      <c r="C21" s="26"/>
      <c r="D21" s="27"/>
      <c r="E21" s="12"/>
      <c r="F21" s="12">
        <f>SUM(F22:F22)</f>
        <v>0</v>
      </c>
    </row>
    <row r="22" spans="1:6" ht="36">
      <c r="A22" s="18"/>
      <c r="B22" s="10" t="s">
        <v>58</v>
      </c>
      <c r="C22" s="14" t="s">
        <v>1</v>
      </c>
      <c r="D22" s="13">
        <v>3</v>
      </c>
      <c r="E22" s="8"/>
      <c r="F22" s="8">
        <f>D22*E22</f>
        <v>0</v>
      </c>
    </row>
    <row r="23" spans="1:6" ht="12.75">
      <c r="A23" s="26" t="s">
        <v>60</v>
      </c>
      <c r="B23" s="6" t="s">
        <v>21</v>
      </c>
      <c r="C23" s="26"/>
      <c r="D23" s="27"/>
      <c r="E23" s="12"/>
      <c r="F23" s="12">
        <f>SUM(F24:F24)</f>
        <v>0</v>
      </c>
    </row>
    <row r="24" spans="1:6" ht="12.75">
      <c r="A24" s="14"/>
      <c r="B24" s="10" t="s">
        <v>38</v>
      </c>
      <c r="C24" s="14" t="s">
        <v>1</v>
      </c>
      <c r="D24" s="13">
        <v>0</v>
      </c>
      <c r="E24" s="8"/>
      <c r="F24" s="8">
        <f>D24*E24</f>
        <v>0</v>
      </c>
    </row>
    <row r="25" spans="1:6" ht="12.75">
      <c r="A25" s="26" t="s">
        <v>62</v>
      </c>
      <c r="B25" s="6" t="s">
        <v>22</v>
      </c>
      <c r="C25" s="26"/>
      <c r="D25" s="27"/>
      <c r="E25" s="12"/>
      <c r="F25" s="12">
        <f>SUM(F26:F26)</f>
        <v>0</v>
      </c>
    </row>
    <row r="26" spans="1:6" ht="12.75">
      <c r="A26" s="14"/>
      <c r="B26" s="10" t="s">
        <v>38</v>
      </c>
      <c r="C26" s="14" t="s">
        <v>1</v>
      </c>
      <c r="D26" s="13">
        <v>0</v>
      </c>
      <c r="E26" s="8"/>
      <c r="F26" s="8">
        <f>D26*E26</f>
        <v>0</v>
      </c>
    </row>
    <row r="27" spans="1:6" ht="12.75">
      <c r="A27" s="26" t="s">
        <v>61</v>
      </c>
      <c r="B27" s="6" t="s">
        <v>11</v>
      </c>
      <c r="C27" s="26"/>
      <c r="D27" s="27"/>
      <c r="E27" s="12"/>
      <c r="F27" s="12">
        <f>SUM(F28:F28)</f>
        <v>0</v>
      </c>
    </row>
    <row r="28" spans="1:6" ht="12.75">
      <c r="A28" s="18"/>
      <c r="B28" s="10" t="s">
        <v>38</v>
      </c>
      <c r="C28" s="14" t="s">
        <v>1</v>
      </c>
      <c r="D28" s="13">
        <v>0</v>
      </c>
      <c r="E28" s="8"/>
      <c r="F28" s="8">
        <f>D28*E28</f>
        <v>0</v>
      </c>
    </row>
    <row r="29" spans="1:6" ht="12.75">
      <c r="A29" s="26" t="s">
        <v>63</v>
      </c>
      <c r="B29" s="6" t="s">
        <v>23</v>
      </c>
      <c r="C29" s="26"/>
      <c r="D29" s="27"/>
      <c r="E29" s="12"/>
      <c r="F29" s="12">
        <f>SUM(F30:F43)</f>
        <v>0</v>
      </c>
    </row>
    <row r="30" spans="1:6" ht="24">
      <c r="A30" s="26" t="s">
        <v>64</v>
      </c>
      <c r="B30" s="10" t="s">
        <v>39</v>
      </c>
      <c r="C30" s="14" t="s">
        <v>1</v>
      </c>
      <c r="D30" s="7">
        <v>1</v>
      </c>
      <c r="E30" s="8"/>
      <c r="F30" s="8">
        <v>0</v>
      </c>
    </row>
    <row r="31" spans="1:6" ht="36">
      <c r="A31" s="26" t="s">
        <v>65</v>
      </c>
      <c r="B31" s="10" t="s">
        <v>18</v>
      </c>
      <c r="C31" s="14" t="s">
        <v>1</v>
      </c>
      <c r="D31" s="7">
        <v>1</v>
      </c>
      <c r="E31" s="8"/>
      <c r="F31" s="8">
        <v>0</v>
      </c>
    </row>
    <row r="32" spans="1:6" ht="36">
      <c r="A32" s="26" t="s">
        <v>66</v>
      </c>
      <c r="B32" s="10" t="s">
        <v>19</v>
      </c>
      <c r="C32" s="14" t="s">
        <v>1</v>
      </c>
      <c r="D32" s="7">
        <v>1</v>
      </c>
      <c r="E32" s="8"/>
      <c r="F32" s="8">
        <v>0</v>
      </c>
    </row>
    <row r="33" spans="1:6" ht="156">
      <c r="A33" s="26" t="s">
        <v>80</v>
      </c>
      <c r="B33" s="28" t="s">
        <v>40</v>
      </c>
      <c r="C33" s="14" t="s">
        <v>1</v>
      </c>
      <c r="D33" s="7">
        <v>2</v>
      </c>
      <c r="E33" s="8"/>
      <c r="F33" s="8">
        <v>0</v>
      </c>
    </row>
    <row r="34" spans="1:6" ht="24">
      <c r="A34" s="26" t="s">
        <v>67</v>
      </c>
      <c r="B34" s="10" t="s">
        <v>26</v>
      </c>
      <c r="C34" s="14" t="s">
        <v>1</v>
      </c>
      <c r="D34" s="7">
        <v>20</v>
      </c>
      <c r="E34" s="8"/>
      <c r="F34" s="8">
        <v>0</v>
      </c>
    </row>
    <row r="35" spans="1:6" ht="24">
      <c r="A35" s="26" t="s">
        <v>68</v>
      </c>
      <c r="B35" s="10" t="s">
        <v>27</v>
      </c>
      <c r="C35" s="14" t="s">
        <v>1</v>
      </c>
      <c r="D35" s="7">
        <v>10</v>
      </c>
      <c r="E35" s="8"/>
      <c r="F35" s="8">
        <v>0</v>
      </c>
    </row>
    <row r="36" spans="1:6" ht="24">
      <c r="A36" s="26" t="s">
        <v>70</v>
      </c>
      <c r="B36" s="10" t="s">
        <v>28</v>
      </c>
      <c r="C36" s="14" t="s">
        <v>1</v>
      </c>
      <c r="D36" s="7">
        <v>10</v>
      </c>
      <c r="E36" s="8"/>
      <c r="F36" s="8">
        <v>0</v>
      </c>
    </row>
    <row r="37" spans="1:6" ht="24">
      <c r="A37" s="26" t="s">
        <v>71</v>
      </c>
      <c r="B37" s="10" t="s">
        <v>29</v>
      </c>
      <c r="C37" s="14" t="s">
        <v>1</v>
      </c>
      <c r="D37" s="7">
        <v>10</v>
      </c>
      <c r="E37" s="8"/>
      <c r="F37" s="8">
        <v>0</v>
      </c>
    </row>
    <row r="38" spans="1:6" ht="12.75">
      <c r="A38" s="26" t="s">
        <v>72</v>
      </c>
      <c r="B38" s="10" t="s">
        <v>30</v>
      </c>
      <c r="C38" s="14" t="s">
        <v>1</v>
      </c>
      <c r="D38" s="7">
        <v>5</v>
      </c>
      <c r="E38" s="8"/>
      <c r="F38" s="8">
        <v>0</v>
      </c>
    </row>
    <row r="39" spans="1:6" ht="12.75">
      <c r="A39" s="26" t="s">
        <v>73</v>
      </c>
      <c r="B39" s="10" t="s">
        <v>12</v>
      </c>
      <c r="C39" s="14" t="s">
        <v>1</v>
      </c>
      <c r="D39" s="7">
        <v>55</v>
      </c>
      <c r="E39" s="8"/>
      <c r="F39" s="8">
        <v>0</v>
      </c>
    </row>
    <row r="40" spans="1:6" ht="12.75">
      <c r="A40" s="26" t="s">
        <v>74</v>
      </c>
      <c r="B40" s="10" t="s">
        <v>13</v>
      </c>
      <c r="C40" s="14" t="s">
        <v>1</v>
      </c>
      <c r="D40" s="7">
        <v>55</v>
      </c>
      <c r="E40" s="8"/>
      <c r="F40" s="8">
        <v>0</v>
      </c>
    </row>
    <row r="41" spans="1:6" ht="12.75">
      <c r="A41" s="26" t="s">
        <v>69</v>
      </c>
      <c r="B41" s="10" t="s">
        <v>14</v>
      </c>
      <c r="C41" s="14" t="s">
        <v>1</v>
      </c>
      <c r="D41" s="7">
        <v>55</v>
      </c>
      <c r="E41" s="8"/>
      <c r="F41" s="8">
        <v>0</v>
      </c>
    </row>
    <row r="42" spans="1:6" ht="12.75">
      <c r="A42" s="26" t="s">
        <v>75</v>
      </c>
      <c r="B42" s="10" t="s">
        <v>15</v>
      </c>
      <c r="C42" s="14" t="s">
        <v>1</v>
      </c>
      <c r="D42" s="7">
        <v>4</v>
      </c>
      <c r="E42" s="8"/>
      <c r="F42" s="8">
        <v>0</v>
      </c>
    </row>
    <row r="43" spans="1:6" ht="12.75">
      <c r="A43" s="26" t="s">
        <v>76</v>
      </c>
      <c r="B43" s="10" t="s">
        <v>16</v>
      </c>
      <c r="C43" s="14" t="s">
        <v>1</v>
      </c>
      <c r="D43" s="7">
        <v>2</v>
      </c>
      <c r="E43" s="8"/>
      <c r="F43" s="8">
        <v>0</v>
      </c>
    </row>
    <row r="44" spans="1:6" ht="12.75">
      <c r="A44" s="26"/>
      <c r="B44" s="6" t="s">
        <v>24</v>
      </c>
      <c r="C44" s="26"/>
      <c r="D44" s="27"/>
      <c r="E44" s="12"/>
      <c r="F44" s="12">
        <f>SUM(F45:F46)</f>
        <v>0</v>
      </c>
    </row>
    <row r="45" spans="1:6" ht="24">
      <c r="A45" s="26" t="s">
        <v>77</v>
      </c>
      <c r="B45" s="10" t="s">
        <v>17</v>
      </c>
      <c r="C45" s="14" t="s">
        <v>1</v>
      </c>
      <c r="D45" s="7">
        <v>1</v>
      </c>
      <c r="E45" s="8"/>
      <c r="F45" s="8">
        <v>0</v>
      </c>
    </row>
    <row r="46" spans="1:6" ht="24">
      <c r="A46" s="26" t="s">
        <v>78</v>
      </c>
      <c r="B46" s="10" t="s">
        <v>41</v>
      </c>
      <c r="C46" s="14" t="s">
        <v>1</v>
      </c>
      <c r="D46" s="7">
        <v>1</v>
      </c>
      <c r="E46" s="8"/>
      <c r="F46" s="8">
        <v>0</v>
      </c>
    </row>
    <row r="47" spans="1:6" ht="12.75">
      <c r="A47" s="26"/>
      <c r="B47" s="6" t="s">
        <v>25</v>
      </c>
      <c r="C47" s="26"/>
      <c r="D47" s="27"/>
      <c r="E47" s="12"/>
      <c r="F47" s="12">
        <v>0</v>
      </c>
    </row>
    <row r="48" spans="1:7" ht="48">
      <c r="A48" s="14"/>
      <c r="B48" s="10" t="s">
        <v>33</v>
      </c>
      <c r="C48" s="14" t="s">
        <v>34</v>
      </c>
      <c r="D48" s="7">
        <v>1</v>
      </c>
      <c r="E48" s="8"/>
      <c r="F48" s="8">
        <v>0</v>
      </c>
      <c r="G48" s="15"/>
    </row>
    <row r="49" spans="1:6" ht="12.75">
      <c r="A49" s="26"/>
      <c r="B49" s="6" t="s">
        <v>79</v>
      </c>
      <c r="C49" s="26"/>
      <c r="D49" s="27"/>
      <c r="E49" s="12"/>
      <c r="F49" s="12">
        <f>SUM(F50:F50)</f>
        <v>0</v>
      </c>
    </row>
    <row r="50" spans="1:6" ht="12.75">
      <c r="A50" s="14"/>
      <c r="B50" s="10" t="s">
        <v>79</v>
      </c>
      <c r="C50" s="14" t="s">
        <v>34</v>
      </c>
      <c r="D50" s="7">
        <v>1</v>
      </c>
      <c r="E50" s="8"/>
      <c r="F50" s="8">
        <v>0</v>
      </c>
    </row>
  </sheetData>
  <sheetProtection/>
  <printOptions/>
  <pageMargins left="0.38" right="0.787401575" top="0.6" bottom="0.66" header="0.4921259845" footer="0.25"/>
  <pageSetup horizontalDpi="600" verticalDpi="600" orientation="portrait" paperSize="9" r:id="rId2"/>
  <headerFooter alignWithMargins="0">
    <oddFooter>&amp;Rstrana &amp;P  (celkem 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pavel.hrebicek</dc:creator>
  <cp:keywords/>
  <dc:description/>
  <cp:lastModifiedBy>Uživatel</cp:lastModifiedBy>
  <cp:lastPrinted>2010-04-26T12:32:30Z</cp:lastPrinted>
  <dcterms:created xsi:type="dcterms:W3CDTF">2010-04-19T08:24:29Z</dcterms:created>
  <dcterms:modified xsi:type="dcterms:W3CDTF">2017-08-30T13:05:13Z</dcterms:modified>
  <cp:category/>
  <cp:version/>
  <cp:contentType/>
  <cp:contentStatus/>
</cp:coreProperties>
</file>