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610" activeTab="0"/>
  </bookViews>
  <sheets>
    <sheet name="Kalkulace nabídkové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<sst xmlns="http://schemas.openxmlformats.org/spreadsheetml/2006/main" count="135" uniqueCount="88">
  <si>
    <t>č.</t>
  </si>
  <si>
    <t>Popis</t>
  </si>
  <si>
    <t>MJ</t>
  </si>
  <si>
    <t>Množství</t>
  </si>
  <si>
    <t>1.1</t>
  </si>
  <si>
    <t>2.1</t>
  </si>
  <si>
    <t>3.1</t>
  </si>
  <si>
    <t>IDENTIFIKAČNÍ ÚDAJE DODAVATELE:</t>
  </si>
  <si>
    <t>[doplní dodavatel]</t>
  </si>
  <si>
    <t>sídlo:</t>
  </si>
  <si>
    <t>IČ / DIČ:</t>
  </si>
  <si>
    <t>[doplní dodavatel] / [doplní dodavatel]</t>
  </si>
  <si>
    <t>zástupce: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</si>
  <si>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</si>
  <si>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t>DPH (21%)</t>
  </si>
  <si>
    <t>Kalkulace nabídkové ceny</t>
  </si>
  <si>
    <t>Příloha č. 4 Zadávací dokumentace:</t>
  </si>
  <si>
    <t>ks</t>
  </si>
  <si>
    <t>1.3</t>
  </si>
  <si>
    <t>1.4</t>
  </si>
  <si>
    <t>Počet měsíců nájmu</t>
  </si>
  <si>
    <t>Měsíční cena nájmu 1 ks měřícího zařízení
(Kč bez DPH)</t>
  </si>
  <si>
    <t>Kalkulace KOUPĚ zařízení pro měření úsekové rychlosti</t>
  </si>
  <si>
    <t>Kalkulace NÁJMU zařízení pro měření úsekové rychlosti</t>
  </si>
  <si>
    <t>Cena 1 ks měřícího zařízení
(Kč bez DPH)</t>
  </si>
  <si>
    <t>Cena celkem za nájem měřících zařízení za celkovou dobu nájmu
(Kč bez DPH)</t>
  </si>
  <si>
    <t>3.2</t>
  </si>
  <si>
    <t>3.3</t>
  </si>
  <si>
    <t>3.4</t>
  </si>
  <si>
    <t>Celková nabídková cena (v Kč bez DPH)</t>
  </si>
  <si>
    <t xml:space="preserve">Celková nabídková cena (v Kč vč. DPH) </t>
  </si>
  <si>
    <t>červeně označené kolonky vyplní dodavatel</t>
  </si>
  <si>
    <t>Kalkulace TECHNICKÉ PODPORY A ZAJIŠTĚNÍ PROVOZUSCHOPNOSTI A FUNKČNOSTI zařízení pro měření úsekové rychlosti</t>
  </si>
  <si>
    <r>
      <t xml:space="preserve">Koupě zařízení pro měření úsekové rychlosti v obou směrech jízdy pro úsek: 
</t>
    </r>
    <r>
      <rPr>
        <b/>
        <sz val="10"/>
        <color theme="1"/>
        <rFont val="Calibri"/>
        <family val="2"/>
        <scheme val="minor"/>
      </rPr>
      <t>silnice I/16, obec Bernartice</t>
    </r>
  </si>
  <si>
    <r>
      <t xml:space="preserve">Koupě zařízení pro měření úsekové rychlosti v obou směrech jízdy pro úsek: 
</t>
    </r>
    <r>
      <rPr>
        <b/>
        <sz val="10"/>
        <color theme="1"/>
        <rFont val="Calibri"/>
        <family val="2"/>
        <scheme val="minor"/>
      </rPr>
      <t>silnice I/16, obec Zlatá Olešnice</t>
    </r>
  </si>
  <si>
    <r>
      <t xml:space="preserve">Koupě zařízení pro měření úsekové rychlosti v obou směrech jízdy pro úsek: 
</t>
    </r>
    <r>
      <rPr>
        <b/>
        <sz val="10"/>
        <color theme="1"/>
        <rFont val="Calibri"/>
        <family val="2"/>
        <scheme val="minor"/>
      </rPr>
      <t>silnice I/16, město Trutnov, část města Libeč, Voletiny a Poříčí ulice Královecká a Libavská</t>
    </r>
  </si>
  <si>
    <r>
      <t xml:space="preserve">Koupě zařízení pro měření úsekové rychlosti v obou směrech jízdy pro úsek: 
</t>
    </r>
    <r>
      <rPr>
        <b/>
        <sz val="10"/>
        <color theme="1"/>
        <rFont val="Calibri"/>
        <family val="2"/>
        <scheme val="minor"/>
      </rPr>
      <t>silnice I/16, město Trutnov, část města Dolní Předměstí a Poříčí, ulice Polská</t>
    </r>
  </si>
  <si>
    <t>Počet měsíců technické podpory a zajištění provozuschopnosti a funkčnosti</t>
  </si>
  <si>
    <t>Měsíční cena technické podpory a zajištění provozuschopnosti a funkčnosti 1 ks měřícího zařízení
(Kč bez DPH)</t>
  </si>
  <si>
    <r>
      <t xml:space="preserve">Nájem zařízení pro měření úsekové rychlosti v obou směrech jízdy včetně technické podpory a zajištění jeho provozuschopnosti a funkčnosti pro úsek: 
</t>
    </r>
    <r>
      <rPr>
        <b/>
        <sz val="10"/>
        <color theme="1"/>
        <rFont val="Calibri"/>
        <family val="2"/>
        <scheme val="minor"/>
      </rPr>
      <t>silnice III/3012, město Trutnov, část města Starý Rokytník</t>
    </r>
  </si>
  <si>
    <r>
      <t xml:space="preserve">a) Nájem zařízení pro měření úsekové rychlosti v obou směrech jízdy včetně technické podpory a zajištění jeho provozuschopnosti a funkčnosti pro úsek: 
</t>
    </r>
    <r>
      <rPr>
        <b/>
        <sz val="10"/>
        <color theme="1"/>
        <rFont val="Calibri"/>
        <family val="2"/>
        <scheme val="minor"/>
      </rPr>
      <t>silnice I/14, městys Mladé Buky, část městyse Hertvíkovice</t>
    </r>
  </si>
  <si>
    <r>
      <t xml:space="preserve">b) Nájem zařízení pro měření úsekové rychlosti v obou směrech jízdy včetně technické podpory a zajištění jeho provozuschopnosti a funkčnosti pro úsek: 
</t>
    </r>
    <r>
      <rPr>
        <b/>
        <sz val="10"/>
        <color theme="1"/>
        <rFont val="Calibri"/>
        <family val="2"/>
        <scheme val="minor"/>
      </rPr>
      <t>silnice II/300, město Trutnov, část města Babí</t>
    </r>
  </si>
  <si>
    <r>
      <t xml:space="preserve">Nájem zařízení pro měření úsekové rychlosti v obou směrech jízdy včetně technické podpory a zajištění jeho provozuschopnosti a funkčnosti pro úsek: 
</t>
    </r>
    <r>
      <rPr>
        <b/>
        <sz val="10"/>
        <color theme="1"/>
        <rFont val="Calibri"/>
        <family val="2"/>
        <scheme val="minor"/>
      </rPr>
      <t>silnice I/14 v místě křižovatky s místní komunikací a silnicí III. třídy č. 01413, městys Mladé Buky, část městyse Mladé Buky</t>
    </r>
  </si>
  <si>
    <r>
      <t xml:space="preserve">Technická podpora a zajištění provozuschopnosti a funkčnosti zařízení pro měření úsekové rychlosti v obou směrech jízdy pro úsek: 
</t>
    </r>
    <r>
      <rPr>
        <b/>
        <sz val="10"/>
        <color theme="1"/>
        <rFont val="Calibri"/>
        <family val="2"/>
        <scheme val="minor"/>
      </rPr>
      <t>silnice I/16, obec Bernartice</t>
    </r>
  </si>
  <si>
    <r>
      <t xml:space="preserve">Technická podpora a zajištění provozuschopnosti a funkčnosti zařízení pro měření úsekové rychlosti v obou směrech jízdy pro úsek: 
</t>
    </r>
    <r>
      <rPr>
        <b/>
        <sz val="10"/>
        <color theme="1"/>
        <rFont val="Calibri"/>
        <family val="2"/>
        <scheme val="minor"/>
      </rPr>
      <t>silnice I/16, obec Zlatá Olešnice</t>
    </r>
  </si>
  <si>
    <r>
      <t xml:space="preserve">Technická podpora a zajištění provozuschopnosti a funkčnosti zařízení pro měření úsekové rychlosti v obou směrech jízdy pro úsek: 
</t>
    </r>
    <r>
      <rPr>
        <b/>
        <sz val="10"/>
        <color theme="1"/>
        <rFont val="Calibri"/>
        <family val="2"/>
        <scheme val="minor"/>
      </rPr>
      <t>silnice I/16, město Trutnov, část města Libeč, Voletiny a Poříčí ulice Královecká a Libavská</t>
    </r>
  </si>
  <si>
    <r>
      <t xml:space="preserve">Technická podpora a zajištění provozuschopnosti a funkčnosti zařízení pro měření úsekové rychlosti v obou směrech jízdy pro úsek: 
</t>
    </r>
    <r>
      <rPr>
        <b/>
        <sz val="10"/>
        <color theme="1"/>
        <rFont val="Calibri"/>
        <family val="2"/>
        <scheme val="minor"/>
      </rPr>
      <t>silnice I/16, město Trutnov, část města Dolní Předměstí a Poříčí, ulice Polská</t>
    </r>
  </si>
  <si>
    <t>1.2</t>
  </si>
  <si>
    <t>Počet let</t>
  </si>
  <si>
    <t>Cena celkem za technickou podporu za 5 let
(Kč bez DPH)</t>
  </si>
  <si>
    <t>Cena celkem za metrologické ověření 
(Kč bez DPH)</t>
  </si>
  <si>
    <t>Kalkulace NÁKLADŮ ZA METROLOGICKÉ OVĚŘENÍ měřicích zařízení, které jsou předmětem koupě</t>
  </si>
  <si>
    <t>4.1</t>
  </si>
  <si>
    <t>5.1</t>
  </si>
  <si>
    <t>5.2</t>
  </si>
  <si>
    <t>5.3</t>
  </si>
  <si>
    <t>5.4</t>
  </si>
  <si>
    <t>Kalkulace NÁKLADŮ ZA METROLOGICKÉ OVĚŘENÍ měřicích zařízení, které jsou předmětem nájmu</t>
  </si>
  <si>
    <t>6.1</t>
  </si>
  <si>
    <t>Cena za rozšířenou záruku 1 měřicího zařízení
(Kč bez DPH)</t>
  </si>
  <si>
    <t>Cena celkem za rozšířenou záruku měřicích zařízení
(Kč bez DPH)</t>
  </si>
  <si>
    <t>Kalkulace NÁKLADŮ NA ROZŠÍŘENOU ZÁRUKU měřicích zařízení, které jsou předmětem koupě</t>
  </si>
  <si>
    <t>Cena za metrologické ověření 1 ks měřicího zařízení
(Kč bez DPH)</t>
  </si>
  <si>
    <t>4.2</t>
  </si>
  <si>
    <t>4.3</t>
  </si>
  <si>
    <t>4.4</t>
  </si>
  <si>
    <r>
      <t xml:space="preserve">Metrologické ověření zařízení pro měření úsekové rychlosti v obou směrech jízdy pro úsek: 
</t>
    </r>
    <r>
      <rPr>
        <b/>
        <sz val="10"/>
        <color theme="1"/>
        <rFont val="Calibri"/>
        <family val="2"/>
        <scheme val="minor"/>
      </rPr>
      <t>silnice I/16, obec Bernartice</t>
    </r>
  </si>
  <si>
    <r>
      <t xml:space="preserve">Metrologické ověření zařízení pro měření úsekové rychlosti v obou směrech jízdy pro úsek: 
</t>
    </r>
    <r>
      <rPr>
        <b/>
        <sz val="10"/>
        <color theme="1"/>
        <rFont val="Calibri"/>
        <family val="2"/>
        <scheme val="minor"/>
      </rPr>
      <t>silnice I/16, obec Zlatá Olešnice</t>
    </r>
  </si>
  <si>
    <r>
      <t xml:space="preserve">Metrologické ověření zařízení pro měření úsekové rychlosti v obou směrech jízdy pro úsek: 
</t>
    </r>
    <r>
      <rPr>
        <b/>
        <sz val="10"/>
        <color theme="1"/>
        <rFont val="Calibri"/>
        <family val="2"/>
        <scheme val="minor"/>
      </rPr>
      <t>silnice I/16, město Trutnov, část města Libeč, Voletiny a Poříčí ulice Královecká a Libavská</t>
    </r>
  </si>
  <si>
    <r>
      <t xml:space="preserve">Metrologické ověření zařízení pro měření úsekové rychlosti v obou směrech jízdy pro úsek: 
</t>
    </r>
    <r>
      <rPr>
        <b/>
        <sz val="10"/>
        <color theme="1"/>
        <rFont val="Calibri"/>
        <family val="2"/>
        <scheme val="minor"/>
      </rPr>
      <t>silnice I/16, město Trutnov, část města Dolní Předměstí a Poříčí, ulice Polská</t>
    </r>
  </si>
  <si>
    <r>
      <t xml:space="preserve">Metrologické ověření zařízení pro měření úsekové rychlosti v obou směrech jízdy pro úsek:
</t>
    </r>
    <r>
      <rPr>
        <b/>
        <sz val="10"/>
        <color theme="1"/>
        <rFont val="Calibri"/>
        <family val="2"/>
        <scheme val="minor"/>
      </rPr>
      <t>silnice III/3012, město Trutnov, část města Starý Rokytník</t>
    </r>
  </si>
  <si>
    <t>6.2</t>
  </si>
  <si>
    <r>
      <t xml:space="preserve">Metrologické ověření zařízení pro měření úsekové rychlosti v obou směrech jízdy pro úsek: 
</t>
    </r>
    <r>
      <rPr>
        <b/>
        <sz val="10"/>
        <color theme="1"/>
        <rFont val="Calibri"/>
        <family val="2"/>
        <scheme val="minor"/>
      </rPr>
      <t>silnice I/14, městys Mladé Buky, část městyse Hertvíkovice</t>
    </r>
  </si>
  <si>
    <t>6.3</t>
  </si>
  <si>
    <r>
      <t xml:space="preserve">Metrologické ověření zařízení pro měření úsekové rychlosti v obou směrech jízdy pro úsek: 
</t>
    </r>
    <r>
      <rPr>
        <b/>
        <sz val="10"/>
        <color theme="1"/>
        <rFont val="Calibri"/>
        <family val="2"/>
        <scheme val="minor"/>
      </rPr>
      <t>silnice II/300, město Trutnov, část města Babí</t>
    </r>
  </si>
  <si>
    <t>6.4</t>
  </si>
  <si>
    <t>Cena celkem za koupi měřících zařízení
(Kč bez DPH)</t>
  </si>
  <si>
    <t xml:space="preserve">Kalkulace ceny za přenos zařízení pro měření úsekové rychlosti z úseku "silnice I/14, městys Mladé Buky, část městyse Hertvíkovice" na úsek "silnice II/300, město Trutnov, část města Babí" </t>
  </si>
  <si>
    <r>
      <rPr>
        <sz val="10"/>
        <color theme="1"/>
        <rFont val="Calibri"/>
        <family val="2"/>
        <scheme val="minor"/>
      </rPr>
      <t xml:space="preserve">Metrologické ověření zařízení pro měření úsekové rychlosti v obou směrech jízdy pro úsek: </t>
    </r>
    <r>
      <rPr>
        <b/>
        <sz val="10"/>
        <color theme="1"/>
        <rFont val="Calibri"/>
        <family val="2"/>
        <scheme val="minor"/>
      </rPr>
      <t xml:space="preserve">
silnice I/14 v místě křižovatky s místní komunikací a silnicí III. třídy č. 01413, městys Mladé Buky, část městyse Mladé Buky</t>
    </r>
  </si>
  <si>
    <r>
      <t xml:space="preserve">Náklady na rozšířenou záruku zařízení pro měření úsekové rychlosti v obou směrech jízdy pro úsek: 
</t>
    </r>
    <r>
      <rPr>
        <b/>
        <sz val="10"/>
        <color theme="1"/>
        <rFont val="Calibri"/>
        <family val="2"/>
        <scheme val="minor"/>
      </rPr>
      <t>silnice I/16, obec Bernartice</t>
    </r>
  </si>
  <si>
    <t>2.2</t>
  </si>
  <si>
    <r>
      <t xml:space="preserve">Náklady na rozšířenou záruku zařízení pro měření úsekové rychlosti v obou směrech jízdy pro úsek: 
</t>
    </r>
    <r>
      <rPr>
        <b/>
        <sz val="10"/>
        <color theme="1"/>
        <rFont val="Calibri"/>
        <family val="2"/>
        <scheme val="minor"/>
      </rPr>
      <t>silnice I/16, obec Zlatá Olešnice</t>
    </r>
  </si>
  <si>
    <t>2.3</t>
  </si>
  <si>
    <r>
      <t xml:space="preserve">Náklady na rozšířenou záruku zařízení pro měření úsekové rychlosti v obou směrech jízdy pro úsek:
</t>
    </r>
    <r>
      <rPr>
        <b/>
        <sz val="10"/>
        <color theme="1"/>
        <rFont val="Calibri"/>
        <family val="2"/>
        <scheme val="minor"/>
      </rPr>
      <t>silnice I/16, město Trutnov, část města Libeč, Voletiny a Poříčí ulice Královecká a Libavská</t>
    </r>
  </si>
  <si>
    <t>2.4.</t>
  </si>
  <si>
    <r>
      <t xml:space="preserve">Náklady na rozšířenou záruku zařízení pro měření úsekové rychlosti v obou směrech jízdy pro úsek: 
</t>
    </r>
    <r>
      <rPr>
        <b/>
        <sz val="10"/>
        <color theme="1"/>
        <rFont val="Calibri"/>
        <family val="2"/>
        <scheme val="minor"/>
      </rPr>
      <t>silnice I/16, město Trutnov, část města Dolnice Předměstí a Poříčí, ulice Polská</t>
    </r>
  </si>
  <si>
    <t>Počet ověření</t>
  </si>
  <si>
    <t>září/říjen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</si>
</sst>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 style="hair"/>
      <right style="medium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/>
      <bottom style="hair"/>
    </border>
    <border>
      <left style="medium"/>
      <right style="thin"/>
      <top style="hair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hair"/>
      <bottom style="hair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9" fillId="0" borderId="0" xfId="0" applyFont="1" applyAlignment="1">
      <alignment wrapText="1"/>
    </xf>
    <xf numFmtId="4" fontId="10" fillId="2" borderId="1" xfId="0" applyNumberFormat="1" applyFont="1" applyFill="1" applyBorder="1" applyAlignment="1" applyProtection="1">
      <alignment vertical="center"/>
      <protection hidden="1"/>
    </xf>
    <xf numFmtId="4" fontId="11" fillId="2" borderId="2" xfId="0" applyNumberFormat="1" applyFont="1" applyFill="1" applyBorder="1" applyAlignment="1" applyProtection="1">
      <alignment vertical="center"/>
      <protection hidden="1"/>
    </xf>
    <xf numFmtId="4" fontId="11" fillId="2" borderId="3" xfId="0" applyNumberFormat="1" applyFont="1" applyFill="1" applyBorder="1" applyAlignment="1" applyProtection="1">
      <alignment vertical="center"/>
      <protection hidden="1"/>
    </xf>
    <xf numFmtId="0" fontId="8" fillId="0" borderId="0" xfId="0" applyFont="1"/>
    <xf numFmtId="0" fontId="2" fillId="3" borderId="4" xfId="0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horizontal="centerContinuous" vertical="center" wrapText="1"/>
    </xf>
    <xf numFmtId="0" fontId="2" fillId="3" borderId="6" xfId="0" applyFont="1" applyFill="1" applyBorder="1" applyAlignment="1">
      <alignment horizontal="centerContinuous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vertical="center"/>
    </xf>
    <xf numFmtId="4" fontId="8" fillId="4" borderId="10" xfId="0" applyNumberFormat="1" applyFont="1" applyFill="1" applyBorder="1" applyAlignment="1">
      <alignment vertical="center"/>
    </xf>
    <xf numFmtId="4" fontId="8" fillId="5" borderId="11" xfId="0" applyNumberFormat="1" applyFont="1" applyFill="1" applyBorder="1" applyAlignment="1">
      <alignment vertical="center"/>
    </xf>
    <xf numFmtId="0" fontId="4" fillId="6" borderId="12" xfId="0" applyFont="1" applyFill="1" applyBorder="1" applyAlignment="1">
      <alignment horizontal="right"/>
    </xf>
    <xf numFmtId="4" fontId="4" fillId="7" borderId="13" xfId="0" applyNumberFormat="1" applyFont="1" applyFill="1" applyBorder="1"/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right" vertical="center"/>
    </xf>
    <xf numFmtId="4" fontId="8" fillId="5" borderId="15" xfId="0" applyNumberFormat="1" applyFont="1" applyFill="1" applyBorder="1" applyAlignment="1">
      <alignment vertical="center"/>
    </xf>
    <xf numFmtId="49" fontId="8" fillId="0" borderId="7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vertical="center"/>
    </xf>
    <xf numFmtId="4" fontId="8" fillId="4" borderId="10" xfId="0" applyNumberFormat="1" applyFont="1" applyFill="1" applyBorder="1" applyAlignment="1">
      <alignment vertical="center"/>
    </xf>
    <xf numFmtId="4" fontId="8" fillId="5" borderId="11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8" fillId="5" borderId="11" xfId="0" applyNumberFormat="1" applyFont="1" applyFill="1" applyBorder="1" applyAlignment="1">
      <alignment vertical="center"/>
    </xf>
    <xf numFmtId="49" fontId="8" fillId="0" borderId="7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vertical="center"/>
    </xf>
    <xf numFmtId="4" fontId="8" fillId="4" borderId="10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vertical="center"/>
    </xf>
    <xf numFmtId="4" fontId="8" fillId="4" borderId="17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4" fillId="6" borderId="20" xfId="0" applyFont="1" applyFill="1" applyBorder="1" applyAlignment="1">
      <alignment horizontal="left" wrapText="1"/>
    </xf>
    <xf numFmtId="0" fontId="4" fillId="6" borderId="21" xfId="0" applyFont="1" applyFill="1" applyBorder="1" applyAlignment="1">
      <alignment horizontal="left" wrapText="1"/>
    </xf>
    <xf numFmtId="0" fontId="4" fillId="6" borderId="22" xfId="0" applyFont="1" applyFill="1" applyBorder="1" applyAlignment="1">
      <alignment horizontal="left" wrapText="1"/>
    </xf>
    <xf numFmtId="0" fontId="8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4" xfId="0" applyFont="1" applyBorder="1" applyAlignment="1">
      <alignment vertical="center" wrapText="1"/>
    </xf>
    <xf numFmtId="49" fontId="8" fillId="0" borderId="36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0" fontId="4" fillId="6" borderId="20" xfId="0" applyFont="1" applyFill="1" applyBorder="1" applyAlignment="1">
      <alignment horizontal="left"/>
    </xf>
    <xf numFmtId="0" fontId="4" fillId="6" borderId="21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left"/>
    </xf>
    <xf numFmtId="0" fontId="8" fillId="0" borderId="8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5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4" fontId="8" fillId="4" borderId="39" xfId="0" applyNumberFormat="1" applyFont="1" applyFill="1" applyBorder="1" applyAlignment="1">
      <alignment vertical="center"/>
    </xf>
    <xf numFmtId="4" fontId="8" fillId="4" borderId="10" xfId="0" applyNumberFormat="1" applyFont="1" applyFill="1" applyBorder="1" applyAlignment="1">
      <alignment vertical="center"/>
    </xf>
    <xf numFmtId="4" fontId="8" fillId="5" borderId="40" xfId="0" applyNumberFormat="1" applyFont="1" applyFill="1" applyBorder="1" applyAlignment="1">
      <alignment vertical="center"/>
    </xf>
    <xf numFmtId="4" fontId="8" fillId="5" borderId="11" xfId="0" applyNumberFormat="1" applyFont="1" applyFill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8" fillId="4" borderId="41" xfId="0" applyFont="1" applyFill="1" applyBorder="1" applyAlignment="1">
      <alignment horizontal="left" vertical="center" wrapText="1"/>
    </xf>
    <xf numFmtId="0" fontId="8" fillId="4" borderId="4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43" xfId="0" applyFont="1" applyFill="1" applyBorder="1" applyAlignment="1">
      <alignment horizontal="left" vertical="center" wrapText="1"/>
    </xf>
    <xf numFmtId="0" fontId="8" fillId="4" borderId="4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10" fillId="8" borderId="46" xfId="0" applyFont="1" applyFill="1" applyBorder="1" applyAlignment="1" applyProtection="1">
      <alignment horizontal="left" vertical="center"/>
      <protection hidden="1"/>
    </xf>
    <xf numFmtId="0" fontId="10" fillId="8" borderId="21" xfId="0" applyFont="1" applyFill="1" applyBorder="1" applyAlignment="1" applyProtection="1">
      <alignment horizontal="left" vertical="center"/>
      <protection hidden="1"/>
    </xf>
    <xf numFmtId="0" fontId="10" fillId="8" borderId="47" xfId="0" applyFont="1" applyFill="1" applyBorder="1" applyAlignment="1" applyProtection="1">
      <alignment horizontal="left" vertical="center"/>
      <protection hidden="1"/>
    </xf>
    <xf numFmtId="0" fontId="11" fillId="8" borderId="48" xfId="0" applyFont="1" applyFill="1" applyBorder="1" applyAlignment="1" applyProtection="1">
      <alignment horizontal="left" vertical="center"/>
      <protection hidden="1"/>
    </xf>
    <xf numFmtId="0" fontId="11" fillId="8" borderId="42" xfId="0" applyFont="1" applyFill="1" applyBorder="1" applyAlignment="1" applyProtection="1">
      <alignment horizontal="left" vertical="center"/>
      <protection hidden="1"/>
    </xf>
    <xf numFmtId="0" fontId="11" fillId="8" borderId="49" xfId="0" applyFont="1" applyFill="1" applyBorder="1" applyAlignment="1" applyProtection="1">
      <alignment horizontal="left" vertical="center"/>
      <protection hidden="1"/>
    </xf>
    <xf numFmtId="0" fontId="11" fillId="8" borderId="50" xfId="0" applyFont="1" applyFill="1" applyBorder="1" applyAlignment="1" applyProtection="1">
      <alignment horizontal="left" vertical="center"/>
      <protection hidden="1"/>
    </xf>
    <xf numFmtId="0" fontId="11" fillId="8" borderId="44" xfId="0" applyFont="1" applyFill="1" applyBorder="1" applyAlignment="1" applyProtection="1">
      <alignment horizontal="left" vertical="center"/>
      <protection hidden="1"/>
    </xf>
    <xf numFmtId="0" fontId="11" fillId="8" borderId="51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53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7" fillId="0" borderId="55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 topLeftCell="A43">
      <selection activeCell="G36" sqref="G36:G37"/>
    </sheetView>
  </sheetViews>
  <sheetFormatPr defaultColWidth="9.140625" defaultRowHeight="15"/>
  <cols>
    <col min="1" max="1" width="5.421875" style="0" customWidth="1"/>
    <col min="2" max="2" width="47.28125" style="0" customWidth="1"/>
    <col min="3" max="3" width="10.7109375" style="0" customWidth="1"/>
    <col min="4" max="4" width="13.28125" style="0" customWidth="1"/>
    <col min="7" max="7" width="15.7109375" style="0" customWidth="1"/>
    <col min="8" max="8" width="18.7109375" style="0" customWidth="1"/>
  </cols>
  <sheetData>
    <row r="1" spans="1:8" ht="15" customHeight="1">
      <c r="A1" s="103" t="s">
        <v>16</v>
      </c>
      <c r="B1" s="103"/>
      <c r="C1" s="103"/>
      <c r="D1" s="103"/>
      <c r="E1" s="103"/>
      <c r="F1" s="103"/>
      <c r="G1" s="103"/>
      <c r="H1" s="103"/>
    </row>
    <row r="2" spans="1:8" ht="15" customHeight="1" thickBot="1">
      <c r="A2" s="104" t="s">
        <v>15</v>
      </c>
      <c r="B2" s="104"/>
      <c r="C2" s="104"/>
      <c r="D2" s="104"/>
      <c r="E2" s="104"/>
      <c r="F2" s="104"/>
      <c r="G2" s="104"/>
      <c r="H2" s="104"/>
    </row>
    <row r="3" spans="1:8" ht="15" customHeight="1">
      <c r="A3" s="105" t="s">
        <v>7</v>
      </c>
      <c r="B3" s="106"/>
      <c r="C3" s="106"/>
      <c r="D3" s="106"/>
      <c r="E3" s="106"/>
      <c r="F3" s="106"/>
      <c r="G3" s="106"/>
      <c r="H3" s="107"/>
    </row>
    <row r="4" spans="1:8" ht="15" customHeight="1">
      <c r="A4" s="108" t="s">
        <v>13</v>
      </c>
      <c r="B4" s="109"/>
      <c r="C4" s="82" t="s">
        <v>8</v>
      </c>
      <c r="D4" s="83"/>
      <c r="E4" s="83"/>
      <c r="F4" s="83"/>
      <c r="G4" s="83"/>
      <c r="H4" s="84"/>
    </row>
    <row r="5" spans="1:8" ht="15" customHeight="1">
      <c r="A5" s="113" t="s">
        <v>9</v>
      </c>
      <c r="B5" s="114"/>
      <c r="C5" s="85" t="s">
        <v>8</v>
      </c>
      <c r="D5" s="86"/>
      <c r="E5" s="86"/>
      <c r="F5" s="86"/>
      <c r="G5" s="86"/>
      <c r="H5" s="87"/>
    </row>
    <row r="6" spans="1:8" ht="15" customHeight="1">
      <c r="A6" s="113" t="s">
        <v>10</v>
      </c>
      <c r="B6" s="114"/>
      <c r="C6" s="85" t="s">
        <v>11</v>
      </c>
      <c r="D6" s="86"/>
      <c r="E6" s="86"/>
      <c r="F6" s="86"/>
      <c r="G6" s="86"/>
      <c r="H6" s="87"/>
    </row>
    <row r="7" spans="1:8" ht="15" customHeight="1" thickBot="1">
      <c r="A7" s="115" t="s">
        <v>12</v>
      </c>
      <c r="B7" s="116"/>
      <c r="C7" s="88" t="s">
        <v>8</v>
      </c>
      <c r="D7" s="89"/>
      <c r="E7" s="89"/>
      <c r="F7" s="89"/>
      <c r="G7" s="89"/>
      <c r="H7" s="90"/>
    </row>
    <row r="8" spans="1:8" ht="3.75" customHeight="1" thickBot="1">
      <c r="A8" s="110"/>
      <c r="B8" s="111"/>
      <c r="C8" s="111"/>
      <c r="D8" s="111"/>
      <c r="E8" s="111"/>
      <c r="F8" s="111"/>
      <c r="G8" s="111"/>
      <c r="H8" s="112"/>
    </row>
    <row r="9" spans="1:8" ht="61.5" customHeight="1" thickBot="1">
      <c r="A9" s="6" t="s">
        <v>0</v>
      </c>
      <c r="B9" s="46" t="s">
        <v>1</v>
      </c>
      <c r="C9" s="47"/>
      <c r="D9" s="48"/>
      <c r="E9" s="7" t="s">
        <v>2</v>
      </c>
      <c r="F9" s="7" t="s">
        <v>3</v>
      </c>
      <c r="G9" s="10" t="s">
        <v>24</v>
      </c>
      <c r="H9" s="9" t="s">
        <v>76</v>
      </c>
    </row>
    <row r="10" spans="1:8" ht="15.75" customHeight="1">
      <c r="A10" s="17">
        <v>1</v>
      </c>
      <c r="B10" s="64" t="s">
        <v>22</v>
      </c>
      <c r="C10" s="65"/>
      <c r="D10" s="65"/>
      <c r="E10" s="65"/>
      <c r="F10" s="65"/>
      <c r="G10" s="66"/>
      <c r="H10" s="18">
        <f>SUM(H11:H14)</f>
        <v>0</v>
      </c>
    </row>
    <row r="11" spans="1:8" s="19" customFormat="1" ht="27.75" customHeight="1">
      <c r="A11" s="11" t="s">
        <v>4</v>
      </c>
      <c r="B11" s="117" t="s">
        <v>33</v>
      </c>
      <c r="C11" s="118"/>
      <c r="D11" s="119"/>
      <c r="E11" s="13" t="s">
        <v>17</v>
      </c>
      <c r="F11" s="14">
        <v>1</v>
      </c>
      <c r="G11" s="15">
        <v>0</v>
      </c>
      <c r="H11" s="16">
        <f>F11*G11</f>
        <v>0</v>
      </c>
    </row>
    <row r="12" spans="1:8" s="5" customFormat="1" ht="27.75" customHeight="1">
      <c r="A12" s="11" t="s">
        <v>47</v>
      </c>
      <c r="B12" s="91" t="s">
        <v>34</v>
      </c>
      <c r="C12" s="92"/>
      <c r="D12" s="93"/>
      <c r="E12" s="13" t="s">
        <v>17</v>
      </c>
      <c r="F12" s="14">
        <v>1</v>
      </c>
      <c r="G12" s="15">
        <v>0</v>
      </c>
      <c r="H12" s="16">
        <f aca="true" t="shared" si="0" ref="H12:H14">F12*G12</f>
        <v>0</v>
      </c>
    </row>
    <row r="13" spans="1:8" s="5" customFormat="1" ht="27.75" customHeight="1">
      <c r="A13" s="11" t="s">
        <v>18</v>
      </c>
      <c r="B13" s="91" t="s">
        <v>35</v>
      </c>
      <c r="C13" s="92"/>
      <c r="D13" s="93"/>
      <c r="E13" s="13" t="s">
        <v>17</v>
      </c>
      <c r="F13" s="14">
        <v>1</v>
      </c>
      <c r="G13" s="15">
        <v>0</v>
      </c>
      <c r="H13" s="16">
        <f t="shared" si="0"/>
        <v>0</v>
      </c>
    </row>
    <row r="14" spans="1:8" s="5" customFormat="1" ht="27.75" customHeight="1" thickBot="1">
      <c r="A14" s="11" t="s">
        <v>19</v>
      </c>
      <c r="B14" s="49" t="s">
        <v>36</v>
      </c>
      <c r="C14" s="50"/>
      <c r="D14" s="51"/>
      <c r="E14" s="13" t="s">
        <v>17</v>
      </c>
      <c r="F14" s="14">
        <v>1</v>
      </c>
      <c r="G14" s="15">
        <v>0</v>
      </c>
      <c r="H14" s="16">
        <f t="shared" si="0"/>
        <v>0</v>
      </c>
    </row>
    <row r="15" spans="1:8" s="5" customFormat="1" ht="90" customHeight="1" thickBot="1">
      <c r="A15" s="6" t="s">
        <v>0</v>
      </c>
      <c r="B15" s="46" t="s">
        <v>1</v>
      </c>
      <c r="C15" s="47"/>
      <c r="D15" s="48"/>
      <c r="E15" s="7" t="s">
        <v>2</v>
      </c>
      <c r="F15" s="7" t="s">
        <v>3</v>
      </c>
      <c r="G15" s="10" t="s">
        <v>59</v>
      </c>
      <c r="H15" s="9" t="s">
        <v>60</v>
      </c>
    </row>
    <row r="16" spans="1:8" s="5" customFormat="1" ht="15.75" customHeight="1">
      <c r="A16" s="17">
        <v>2</v>
      </c>
      <c r="B16" s="64" t="s">
        <v>61</v>
      </c>
      <c r="C16" s="65"/>
      <c r="D16" s="65"/>
      <c r="E16" s="65"/>
      <c r="F16" s="65"/>
      <c r="G16" s="66"/>
      <c r="H16" s="18">
        <f>SUM(H17:H20)</f>
        <v>0</v>
      </c>
    </row>
    <row r="17" spans="1:8" s="5" customFormat="1" ht="38.25" customHeight="1">
      <c r="A17" s="33" t="s">
        <v>5</v>
      </c>
      <c r="B17" s="91" t="s">
        <v>79</v>
      </c>
      <c r="C17" s="92"/>
      <c r="D17" s="93"/>
      <c r="E17" s="13" t="s">
        <v>17</v>
      </c>
      <c r="F17" s="34">
        <v>1</v>
      </c>
      <c r="G17" s="35">
        <v>0</v>
      </c>
      <c r="H17" s="32">
        <f aca="true" t="shared" si="1" ref="H17:H19">F17*G17</f>
        <v>0</v>
      </c>
    </row>
    <row r="18" spans="1:8" s="5" customFormat="1" ht="38.25" customHeight="1">
      <c r="A18" s="33" t="s">
        <v>80</v>
      </c>
      <c r="B18" s="91" t="s">
        <v>81</v>
      </c>
      <c r="C18" s="92"/>
      <c r="D18" s="93"/>
      <c r="E18" s="13" t="s">
        <v>17</v>
      </c>
      <c r="F18" s="34">
        <v>1</v>
      </c>
      <c r="G18" s="35">
        <v>0</v>
      </c>
      <c r="H18" s="32">
        <f t="shared" si="1"/>
        <v>0</v>
      </c>
    </row>
    <row r="19" spans="1:8" s="5" customFormat="1" ht="38.25" customHeight="1">
      <c r="A19" s="33" t="s">
        <v>82</v>
      </c>
      <c r="B19" s="91" t="s">
        <v>83</v>
      </c>
      <c r="C19" s="92"/>
      <c r="D19" s="93"/>
      <c r="E19" s="13" t="s">
        <v>17</v>
      </c>
      <c r="F19" s="34">
        <v>1</v>
      </c>
      <c r="G19" s="35">
        <v>0</v>
      </c>
      <c r="H19" s="32">
        <f t="shared" si="1"/>
        <v>0</v>
      </c>
    </row>
    <row r="20" spans="1:8" s="5" customFormat="1" ht="38.25" customHeight="1" thickBot="1">
      <c r="A20" s="33" t="s">
        <v>84</v>
      </c>
      <c r="B20" s="49" t="s">
        <v>85</v>
      </c>
      <c r="C20" s="50"/>
      <c r="D20" s="51"/>
      <c r="E20" s="13" t="s">
        <v>17</v>
      </c>
      <c r="F20" s="34">
        <v>1</v>
      </c>
      <c r="G20" s="35">
        <v>0</v>
      </c>
      <c r="H20" s="32">
        <f>F20*G20</f>
        <v>0</v>
      </c>
    </row>
    <row r="21" spans="1:8" s="5" customFormat="1" ht="136.5" customHeight="1" thickBot="1">
      <c r="A21" s="6" t="s">
        <v>0</v>
      </c>
      <c r="B21" s="52" t="s">
        <v>1</v>
      </c>
      <c r="C21" s="53"/>
      <c r="D21" s="8" t="s">
        <v>37</v>
      </c>
      <c r="E21" s="7" t="s">
        <v>2</v>
      </c>
      <c r="F21" s="7" t="s">
        <v>3</v>
      </c>
      <c r="G21" s="10" t="s">
        <v>38</v>
      </c>
      <c r="H21" s="9" t="s">
        <v>49</v>
      </c>
    </row>
    <row r="22" spans="1:8" s="5" customFormat="1" ht="30" customHeight="1">
      <c r="A22" s="17">
        <v>3</v>
      </c>
      <c r="B22" s="41" t="s">
        <v>32</v>
      </c>
      <c r="C22" s="42"/>
      <c r="D22" s="42"/>
      <c r="E22" s="42"/>
      <c r="F22" s="42"/>
      <c r="G22" s="43"/>
      <c r="H22" s="18">
        <f>SUM(H23:H26)</f>
        <v>0</v>
      </c>
    </row>
    <row r="23" spans="1:8" s="5" customFormat="1" ht="50.25" customHeight="1">
      <c r="A23" s="11" t="s">
        <v>6</v>
      </c>
      <c r="B23" s="54" t="s">
        <v>43</v>
      </c>
      <c r="C23" s="55"/>
      <c r="D23" s="12">
        <v>60</v>
      </c>
      <c r="E23" s="13" t="s">
        <v>17</v>
      </c>
      <c r="F23" s="14">
        <v>1</v>
      </c>
      <c r="G23" s="15">
        <v>0</v>
      </c>
      <c r="H23" s="16">
        <f>D23*F23*G23</f>
        <v>0</v>
      </c>
    </row>
    <row r="24" spans="1:8" s="5" customFormat="1" ht="50.25" customHeight="1">
      <c r="A24" s="11" t="s">
        <v>26</v>
      </c>
      <c r="B24" s="44" t="s">
        <v>44</v>
      </c>
      <c r="C24" s="45"/>
      <c r="D24" s="12">
        <v>60</v>
      </c>
      <c r="E24" s="13" t="s">
        <v>17</v>
      </c>
      <c r="F24" s="14">
        <v>1</v>
      </c>
      <c r="G24" s="15">
        <v>0</v>
      </c>
      <c r="H24" s="16">
        <f aca="true" t="shared" si="2" ref="H24:H26">D24*F24*G24</f>
        <v>0</v>
      </c>
    </row>
    <row r="25" spans="1:8" s="5" customFormat="1" ht="50.25" customHeight="1">
      <c r="A25" s="11" t="s">
        <v>27</v>
      </c>
      <c r="B25" s="44" t="s">
        <v>45</v>
      </c>
      <c r="C25" s="45"/>
      <c r="D25" s="12">
        <v>60</v>
      </c>
      <c r="E25" s="13" t="s">
        <v>17</v>
      </c>
      <c r="F25" s="14">
        <v>1</v>
      </c>
      <c r="G25" s="15">
        <v>0</v>
      </c>
      <c r="H25" s="16">
        <f t="shared" si="2"/>
        <v>0</v>
      </c>
    </row>
    <row r="26" spans="1:8" s="5" customFormat="1" ht="50.25" customHeight="1" thickBot="1">
      <c r="A26" s="11" t="s">
        <v>28</v>
      </c>
      <c r="B26" s="56" t="s">
        <v>46</v>
      </c>
      <c r="C26" s="57"/>
      <c r="D26" s="12">
        <v>60</v>
      </c>
      <c r="E26" s="13" t="s">
        <v>17</v>
      </c>
      <c r="F26" s="14">
        <v>1</v>
      </c>
      <c r="G26" s="15">
        <v>0</v>
      </c>
      <c r="H26" s="16">
        <f t="shared" si="2"/>
        <v>0</v>
      </c>
    </row>
    <row r="27" spans="1:8" s="5" customFormat="1" ht="92.25" customHeight="1" thickBot="1">
      <c r="A27" s="22" t="s">
        <v>0</v>
      </c>
      <c r="B27" s="46" t="s">
        <v>1</v>
      </c>
      <c r="C27" s="48"/>
      <c r="D27" s="10" t="s">
        <v>48</v>
      </c>
      <c r="E27" s="23" t="s">
        <v>2</v>
      </c>
      <c r="F27" s="23" t="s">
        <v>3</v>
      </c>
      <c r="G27" s="10" t="s">
        <v>62</v>
      </c>
      <c r="H27" s="24" t="s">
        <v>50</v>
      </c>
    </row>
    <row r="28" spans="1:8" s="5" customFormat="1" ht="15.75" customHeight="1">
      <c r="A28" s="17">
        <v>4</v>
      </c>
      <c r="B28" s="41" t="s">
        <v>51</v>
      </c>
      <c r="C28" s="42"/>
      <c r="D28" s="42"/>
      <c r="E28" s="42"/>
      <c r="F28" s="42"/>
      <c r="G28" s="43"/>
      <c r="H28" s="18">
        <f>SUM(H29:H32)</f>
        <v>0</v>
      </c>
    </row>
    <row r="29" spans="1:8" s="5" customFormat="1" ht="50.25" customHeight="1">
      <c r="A29" s="27" t="s">
        <v>52</v>
      </c>
      <c r="B29" s="54" t="s">
        <v>66</v>
      </c>
      <c r="C29" s="61"/>
      <c r="D29" s="12">
        <v>4</v>
      </c>
      <c r="E29" s="13" t="s">
        <v>17</v>
      </c>
      <c r="F29" s="28">
        <v>1</v>
      </c>
      <c r="G29" s="29">
        <v>0</v>
      </c>
      <c r="H29" s="30">
        <f>D29*F29*G29</f>
        <v>0</v>
      </c>
    </row>
    <row r="30" spans="1:8" s="5" customFormat="1" ht="50.25" customHeight="1">
      <c r="A30" s="27" t="s">
        <v>63</v>
      </c>
      <c r="B30" s="58" t="s">
        <v>67</v>
      </c>
      <c r="C30" s="59"/>
      <c r="D30" s="12">
        <v>4</v>
      </c>
      <c r="E30" s="31" t="s">
        <v>17</v>
      </c>
      <c r="F30" s="28">
        <v>1</v>
      </c>
      <c r="G30" s="29">
        <v>0</v>
      </c>
      <c r="H30" s="30">
        <f aca="true" t="shared" si="3" ref="H30:H32">D30*F30*G30</f>
        <v>0</v>
      </c>
    </row>
    <row r="31" spans="1:8" s="5" customFormat="1" ht="50.25" customHeight="1">
      <c r="A31" s="27" t="s">
        <v>64</v>
      </c>
      <c r="B31" s="44" t="s">
        <v>68</v>
      </c>
      <c r="C31" s="45"/>
      <c r="D31" s="12">
        <v>4</v>
      </c>
      <c r="E31" s="13" t="s">
        <v>17</v>
      </c>
      <c r="F31" s="28">
        <v>1</v>
      </c>
      <c r="G31" s="29">
        <v>0</v>
      </c>
      <c r="H31" s="30">
        <f t="shared" si="3"/>
        <v>0</v>
      </c>
    </row>
    <row r="32" spans="1:8" s="5" customFormat="1" ht="50.25" customHeight="1" thickBot="1">
      <c r="A32" s="25" t="s">
        <v>65</v>
      </c>
      <c r="B32" s="60" t="s">
        <v>69</v>
      </c>
      <c r="C32" s="40"/>
      <c r="D32" s="36">
        <v>4</v>
      </c>
      <c r="E32" s="36" t="s">
        <v>17</v>
      </c>
      <c r="F32" s="37">
        <v>1</v>
      </c>
      <c r="G32" s="38">
        <v>0</v>
      </c>
      <c r="H32" s="30">
        <f t="shared" si="3"/>
        <v>0</v>
      </c>
    </row>
    <row r="33" spans="1:8" s="5" customFormat="1" ht="82.5" customHeight="1" thickBot="1">
      <c r="A33" s="22" t="s">
        <v>0</v>
      </c>
      <c r="B33" s="46" t="s">
        <v>1</v>
      </c>
      <c r="C33" s="48"/>
      <c r="D33" s="10" t="s">
        <v>20</v>
      </c>
      <c r="E33" s="23" t="s">
        <v>2</v>
      </c>
      <c r="F33" s="23" t="s">
        <v>3</v>
      </c>
      <c r="G33" s="10" t="s">
        <v>21</v>
      </c>
      <c r="H33" s="24" t="s">
        <v>25</v>
      </c>
    </row>
    <row r="34" spans="1:8" s="5" customFormat="1" ht="15.75">
      <c r="A34" s="17">
        <v>5</v>
      </c>
      <c r="B34" s="64" t="s">
        <v>23</v>
      </c>
      <c r="C34" s="65"/>
      <c r="D34" s="65"/>
      <c r="E34" s="65"/>
      <c r="F34" s="65"/>
      <c r="G34" s="66"/>
      <c r="H34" s="18">
        <f>SUM(H35:H39)</f>
        <v>0</v>
      </c>
    </row>
    <row r="35" spans="1:8" s="19" customFormat="1" ht="65.25" customHeight="1">
      <c r="A35" s="11" t="s">
        <v>53</v>
      </c>
      <c r="B35" s="54" t="s">
        <v>39</v>
      </c>
      <c r="C35" s="61"/>
      <c r="D35" s="12">
        <v>60</v>
      </c>
      <c r="E35" s="13" t="s">
        <v>17</v>
      </c>
      <c r="F35" s="14">
        <v>1</v>
      </c>
      <c r="G35" s="15">
        <v>0</v>
      </c>
      <c r="H35" s="16">
        <f>D35*F35*G35</f>
        <v>0</v>
      </c>
    </row>
    <row r="36" spans="1:8" s="5" customFormat="1" ht="54" customHeight="1">
      <c r="A36" s="62" t="s">
        <v>54</v>
      </c>
      <c r="B36" s="68" t="s">
        <v>40</v>
      </c>
      <c r="C36" s="69"/>
      <c r="D36" s="72">
        <v>60</v>
      </c>
      <c r="E36" s="80" t="s">
        <v>17</v>
      </c>
      <c r="F36" s="74">
        <v>1</v>
      </c>
      <c r="G36" s="76">
        <v>0</v>
      </c>
      <c r="H36" s="78">
        <f aca="true" t="shared" si="4" ref="H36:H38">D36*F36*G36</f>
        <v>0</v>
      </c>
    </row>
    <row r="37" spans="1:8" s="5" customFormat="1" ht="54" customHeight="1">
      <c r="A37" s="63"/>
      <c r="B37" s="58" t="s">
        <v>41</v>
      </c>
      <c r="C37" s="67"/>
      <c r="D37" s="73"/>
      <c r="E37" s="81"/>
      <c r="F37" s="75"/>
      <c r="G37" s="77"/>
      <c r="H37" s="79"/>
    </row>
    <row r="38" spans="1:8" s="5" customFormat="1" ht="65.25" customHeight="1">
      <c r="A38" s="11" t="s">
        <v>55</v>
      </c>
      <c r="B38" s="44" t="s">
        <v>42</v>
      </c>
      <c r="C38" s="45"/>
      <c r="D38" s="12">
        <v>60</v>
      </c>
      <c r="E38" s="13" t="s">
        <v>17</v>
      </c>
      <c r="F38" s="14">
        <v>1</v>
      </c>
      <c r="G38" s="15">
        <v>0</v>
      </c>
      <c r="H38" s="16">
        <f t="shared" si="4"/>
        <v>0</v>
      </c>
    </row>
    <row r="39" spans="1:8" s="5" customFormat="1" ht="65.25" customHeight="1" thickBot="1">
      <c r="A39" s="25" t="s">
        <v>56</v>
      </c>
      <c r="B39" s="70" t="s">
        <v>77</v>
      </c>
      <c r="C39" s="71"/>
      <c r="D39" s="36" t="s">
        <v>87</v>
      </c>
      <c r="E39" s="36" t="s">
        <v>17</v>
      </c>
      <c r="F39" s="37">
        <v>1</v>
      </c>
      <c r="G39" s="38">
        <v>0</v>
      </c>
      <c r="H39" s="26">
        <f>F39*G39</f>
        <v>0</v>
      </c>
    </row>
    <row r="40" spans="1:8" ht="92.25" customHeight="1" thickBot="1">
      <c r="A40" s="22" t="s">
        <v>0</v>
      </c>
      <c r="B40" s="46" t="s">
        <v>1</v>
      </c>
      <c r="C40" s="48"/>
      <c r="D40" s="10" t="s">
        <v>86</v>
      </c>
      <c r="E40" s="23" t="s">
        <v>2</v>
      </c>
      <c r="F40" s="23" t="s">
        <v>3</v>
      </c>
      <c r="G40" s="10" t="s">
        <v>62</v>
      </c>
      <c r="H40" s="24" t="s">
        <v>50</v>
      </c>
    </row>
    <row r="41" spans="1:8" s="19" customFormat="1" ht="15.75" customHeight="1">
      <c r="A41" s="17">
        <v>6</v>
      </c>
      <c r="B41" s="41" t="s">
        <v>57</v>
      </c>
      <c r="C41" s="42"/>
      <c r="D41" s="42"/>
      <c r="E41" s="42"/>
      <c r="F41" s="42"/>
      <c r="G41" s="43"/>
      <c r="H41" s="18">
        <f>SUM(H42:H45)</f>
        <v>0</v>
      </c>
    </row>
    <row r="42" spans="1:8" s="19" customFormat="1" ht="50.25" customHeight="1">
      <c r="A42" s="27" t="s">
        <v>58</v>
      </c>
      <c r="B42" s="54" t="s">
        <v>70</v>
      </c>
      <c r="C42" s="61"/>
      <c r="D42" s="12">
        <v>4</v>
      </c>
      <c r="E42" s="13" t="s">
        <v>17</v>
      </c>
      <c r="F42" s="28">
        <v>1</v>
      </c>
      <c r="G42" s="29">
        <v>0</v>
      </c>
      <c r="H42" s="30">
        <f aca="true" t="shared" si="5" ref="H42:H45">D42*F42*G42</f>
        <v>0</v>
      </c>
    </row>
    <row r="43" spans="1:8" s="19" customFormat="1" ht="50.25" customHeight="1">
      <c r="A43" s="27" t="s">
        <v>71</v>
      </c>
      <c r="B43" s="44" t="s">
        <v>72</v>
      </c>
      <c r="C43" s="45"/>
      <c r="D43" s="12">
        <v>1</v>
      </c>
      <c r="E43" s="13" t="s">
        <v>17</v>
      </c>
      <c r="F43" s="28">
        <v>1</v>
      </c>
      <c r="G43" s="29">
        <v>0</v>
      </c>
      <c r="H43" s="30">
        <f t="shared" si="5"/>
        <v>0</v>
      </c>
    </row>
    <row r="44" spans="1:8" s="5" customFormat="1" ht="50.25" customHeight="1">
      <c r="A44" s="27" t="s">
        <v>73</v>
      </c>
      <c r="B44" s="44" t="s">
        <v>74</v>
      </c>
      <c r="C44" s="45"/>
      <c r="D44" s="12">
        <v>4</v>
      </c>
      <c r="E44" s="13" t="s">
        <v>17</v>
      </c>
      <c r="F44" s="28">
        <v>1</v>
      </c>
      <c r="G44" s="29">
        <v>0</v>
      </c>
      <c r="H44" s="30">
        <f>D44*F44*G44</f>
        <v>0</v>
      </c>
    </row>
    <row r="45" spans="1:8" s="5" customFormat="1" ht="50.25" customHeight="1" thickBot="1">
      <c r="A45" s="25" t="s">
        <v>75</v>
      </c>
      <c r="B45" s="39" t="s">
        <v>78</v>
      </c>
      <c r="C45" s="40"/>
      <c r="D45" s="36">
        <v>4</v>
      </c>
      <c r="E45" s="36" t="s">
        <v>17</v>
      </c>
      <c r="F45" s="37">
        <v>1</v>
      </c>
      <c r="G45" s="38">
        <v>0</v>
      </c>
      <c r="H45" s="30">
        <f t="shared" si="5"/>
        <v>0</v>
      </c>
    </row>
    <row r="46" spans="1:8" s="1" customFormat="1" ht="15.75">
      <c r="A46" s="94" t="s">
        <v>29</v>
      </c>
      <c r="B46" s="95"/>
      <c r="C46" s="95"/>
      <c r="D46" s="95"/>
      <c r="E46" s="95"/>
      <c r="F46" s="95"/>
      <c r="G46" s="96"/>
      <c r="H46" s="2">
        <f>H10+H16+H22+H28+H34+H41</f>
        <v>0</v>
      </c>
    </row>
    <row r="47" spans="1:8" s="1" customFormat="1" ht="15.75">
      <c r="A47" s="97" t="s">
        <v>14</v>
      </c>
      <c r="B47" s="98"/>
      <c r="C47" s="98"/>
      <c r="D47" s="98"/>
      <c r="E47" s="98"/>
      <c r="F47" s="98"/>
      <c r="G47" s="99"/>
      <c r="H47" s="3">
        <f>H46*0.21</f>
        <v>0</v>
      </c>
    </row>
    <row r="48" spans="1:8" s="1" customFormat="1" ht="16.5" thickBot="1">
      <c r="A48" s="100" t="s">
        <v>30</v>
      </c>
      <c r="B48" s="101"/>
      <c r="C48" s="101"/>
      <c r="D48" s="101"/>
      <c r="E48" s="101"/>
      <c r="F48" s="101"/>
      <c r="G48" s="102"/>
      <c r="H48" s="4">
        <f>H46+H47</f>
        <v>0</v>
      </c>
    </row>
    <row r="50" spans="1:2" s="21" customFormat="1" ht="15">
      <c r="A50" s="20"/>
      <c r="B50" s="21" t="s">
        <v>31</v>
      </c>
    </row>
  </sheetData>
  <protectedRanges>
    <protectedRange sqref="F4:H7 C4:C7" name="Oblast1"/>
  </protectedRanges>
  <mergeCells count="58">
    <mergeCell ref="A46:G46"/>
    <mergeCell ref="A47:G47"/>
    <mergeCell ref="A48:G48"/>
    <mergeCell ref="A1:H1"/>
    <mergeCell ref="A2:H2"/>
    <mergeCell ref="A3:H3"/>
    <mergeCell ref="A4:B4"/>
    <mergeCell ref="A8:H8"/>
    <mergeCell ref="A5:B5"/>
    <mergeCell ref="A6:B6"/>
    <mergeCell ref="A7:B7"/>
    <mergeCell ref="B10:G10"/>
    <mergeCell ref="B11:D11"/>
    <mergeCell ref="B12:D12"/>
    <mergeCell ref="B13:D13"/>
    <mergeCell ref="B14:D14"/>
    <mergeCell ref="H36:H37"/>
    <mergeCell ref="E36:E37"/>
    <mergeCell ref="C4:H4"/>
    <mergeCell ref="C5:H5"/>
    <mergeCell ref="C6:H6"/>
    <mergeCell ref="C7:H7"/>
    <mergeCell ref="B16:G16"/>
    <mergeCell ref="B17:D17"/>
    <mergeCell ref="B18:D18"/>
    <mergeCell ref="B19:D19"/>
    <mergeCell ref="B42:C42"/>
    <mergeCell ref="A36:A37"/>
    <mergeCell ref="B27:C27"/>
    <mergeCell ref="B28:G28"/>
    <mergeCell ref="B29:C29"/>
    <mergeCell ref="B40:C40"/>
    <mergeCell ref="B34:G34"/>
    <mergeCell ref="B37:C37"/>
    <mergeCell ref="B36:C36"/>
    <mergeCell ref="B35:C35"/>
    <mergeCell ref="B33:C33"/>
    <mergeCell ref="B39:C39"/>
    <mergeCell ref="B38:C38"/>
    <mergeCell ref="D36:D37"/>
    <mergeCell ref="F36:F37"/>
    <mergeCell ref="G36:G37"/>
    <mergeCell ref="B45:C45"/>
    <mergeCell ref="B41:G41"/>
    <mergeCell ref="B44:C44"/>
    <mergeCell ref="B15:D15"/>
    <mergeCell ref="B9:D9"/>
    <mergeCell ref="B20:D20"/>
    <mergeCell ref="B21:C21"/>
    <mergeCell ref="B23:C23"/>
    <mergeCell ref="B24:C24"/>
    <mergeCell ref="B25:C25"/>
    <mergeCell ref="B26:C26"/>
    <mergeCell ref="B22:G22"/>
    <mergeCell ref="B30:C30"/>
    <mergeCell ref="B31:C31"/>
    <mergeCell ref="B32:C32"/>
    <mergeCell ref="B43:C4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Pavel</dc:creator>
  <cp:keywords/>
  <dc:description/>
  <cp:lastModifiedBy>Křemenský Leoš, Mgr.</cp:lastModifiedBy>
  <cp:lastPrinted>2023-11-10T06:42:12Z</cp:lastPrinted>
  <dcterms:created xsi:type="dcterms:W3CDTF">2020-06-10T05:17:45Z</dcterms:created>
  <dcterms:modified xsi:type="dcterms:W3CDTF">2023-12-07T17:00:49Z</dcterms:modified>
  <cp:category/>
  <cp:version/>
  <cp:contentType/>
  <cp:contentStatus/>
</cp:coreProperties>
</file>