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16" yWindow="65416" windowWidth="242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<sst xmlns="http://schemas.openxmlformats.org/spreadsheetml/2006/main" count="35" uniqueCount="35">
  <si>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č.</t>
  </si>
  <si>
    <t>Název</t>
  </si>
  <si>
    <t>Celkem</t>
  </si>
  <si>
    <t>FV panel 400Wp</t>
  </si>
  <si>
    <t>ks, m</t>
  </si>
  <si>
    <t>Demontáž původní hromosvodové soustavy</t>
  </si>
  <si>
    <t>Podpěry vodiče AlMgSi</t>
  </si>
  <si>
    <t>montáž</t>
  </si>
  <si>
    <t>Bateriové úložiště</t>
  </si>
  <si>
    <t>Síťové střídače</t>
  </si>
  <si>
    <t>FV panely a konstrukce</t>
  </si>
  <si>
    <t>Elektromontážní práce</t>
  </si>
  <si>
    <t>Administrativní práce</t>
  </si>
  <si>
    <t>Projektová dokumentace skutečného provedení</t>
  </si>
  <si>
    <t>Administrace připojení k síti</t>
  </si>
  <si>
    <t>Svislá doprava materiálu - jeřábnické práce</t>
  </si>
  <si>
    <t>Nosná konstrukce (západ-východ) vč. zátěže</t>
  </si>
  <si>
    <t>Kabel CYKY 5x16</t>
  </si>
  <si>
    <t>Kabel CYKY 5x25</t>
  </si>
  <si>
    <t>Dovybavení hlavního rozvaděče dle PD</t>
  </si>
  <si>
    <t>Administrace licence ERÚ</t>
  </si>
  <si>
    <t>Vodič AlMgSi 8 vč. spojek</t>
  </si>
  <si>
    <t>Kabelové trasy - pozinkované rošty, PVC trubky</t>
  </si>
  <si>
    <t>dodávka</t>
  </si>
  <si>
    <t xml:space="preserve">       CELKEM bez DPH:</t>
  </si>
  <si>
    <t>Stavební  práce</t>
  </si>
  <si>
    <t>stavební úprava pro bateriové úložiště</t>
  </si>
  <si>
    <t>FVE MěÚ Trutnov - 76,8 kWp</t>
  </si>
  <si>
    <t>Síťový střídač vč. příslušenství</t>
  </si>
  <si>
    <t>Bateriový střídač vč. příslušenství</t>
  </si>
  <si>
    <t>Akumulátor 100 kWh</t>
  </si>
  <si>
    <t xml:space="preserve">Optimizer </t>
  </si>
  <si>
    <r>
      <t>Kabely DC 6mm</t>
    </r>
    <r>
      <rPr>
        <vertAlign val="superscript"/>
        <sz val="11"/>
        <color theme="1"/>
        <rFont val="Calibri"/>
        <family val="2"/>
      </rPr>
      <t>2</t>
    </r>
  </si>
  <si>
    <t xml:space="preserve">Konektory </t>
  </si>
  <si>
    <t>Výchozí revizní zpráva FVE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</si>
</sst>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 tint="0.49998000264167786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/>
      <right style="thin"/>
      <top/>
      <bottom/>
    </border>
    <border>
      <left style="hair"/>
      <right style="hair"/>
      <top/>
      <bottom/>
    </border>
    <border>
      <left/>
      <right style="thin"/>
      <top style="thin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44" fontId="0" fillId="0" borderId="4" xfId="20" applyFont="1" applyBorder="1" applyAlignment="1">
      <alignment horizontal="center" vertical="center"/>
    </xf>
    <xf numFmtId="44" fontId="0" fillId="0" borderId="5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4" fontId="0" fillId="0" borderId="4" xfId="20" applyFont="1" applyBorder="1" applyAlignment="1">
      <alignment horizontal="right" vertical="center"/>
    </xf>
    <xf numFmtId="44" fontId="0" fillId="0" borderId="5" xfId="20" applyFont="1" applyBorder="1" applyAlignment="1">
      <alignment horizontal="right" vertical="center"/>
    </xf>
    <xf numFmtId="44" fontId="0" fillId="0" borderId="12" xfId="20" applyFont="1" applyBorder="1" applyAlignment="1">
      <alignment horizontal="center" vertical="center"/>
    </xf>
    <xf numFmtId="0" fontId="0" fillId="0" borderId="13" xfId="0" applyBorder="1"/>
    <xf numFmtId="44" fontId="2" fillId="0" borderId="0" xfId="0" applyNumberFormat="1" applyFont="1" applyAlignment="1">
      <alignment horizontal="center" vertical="center"/>
    </xf>
    <xf numFmtId="49" fontId="2" fillId="0" borderId="3" xfId="20" applyNumberFormat="1" applyFont="1" applyBorder="1" applyAlignment="1">
      <alignment horizontal="center" vertical="center"/>
    </xf>
    <xf numFmtId="44" fontId="2" fillId="0" borderId="14" xfId="2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/>
    <xf numFmtId="44" fontId="0" fillId="0" borderId="15" xfId="20" applyFont="1" applyBorder="1" applyAlignment="1">
      <alignment horizontal="center" vertical="center"/>
    </xf>
    <xf numFmtId="44" fontId="0" fillId="0" borderId="16" xfId="2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44" fontId="0" fillId="2" borderId="5" xfId="2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44" fontId="0" fillId="2" borderId="19" xfId="2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44" fontId="6" fillId="0" borderId="1" xfId="20" applyFont="1" applyBorder="1" applyAlignment="1">
      <alignment horizontal="center" vertical="center"/>
    </xf>
    <xf numFmtId="44" fontId="6" fillId="0" borderId="4" xfId="20" applyFont="1" applyBorder="1" applyAlignment="1">
      <alignment horizontal="center" vertical="center"/>
    </xf>
    <xf numFmtId="44" fontId="6" fillId="0" borderId="5" xfId="2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 topLeftCell="A1">
      <selection activeCell="D4" sqref="D4"/>
    </sheetView>
  </sheetViews>
  <sheetFormatPr defaultColWidth="9.140625" defaultRowHeight="15"/>
  <cols>
    <col min="1" max="1" width="10.8515625" style="12" customWidth="1"/>
    <col min="2" max="2" width="47.57421875" style="0" customWidth="1"/>
    <col min="3" max="3" width="8.8515625" style="1" customWidth="1"/>
    <col min="4" max="4" width="18.7109375" style="1" customWidth="1"/>
    <col min="5" max="5" width="16.8515625" style="1" customWidth="1"/>
    <col min="6" max="6" width="18.8515625" style="1" customWidth="1"/>
  </cols>
  <sheetData>
    <row r="1" ht="18" customHeight="1">
      <c r="B1" s="11" t="s">
        <v>27</v>
      </c>
    </row>
    <row r="2" spans="1:6" ht="36.6" customHeight="1">
      <c r="A2" s="15" t="s">
        <v>0</v>
      </c>
      <c r="B2" s="16" t="s">
        <v>1</v>
      </c>
      <c r="C2" s="16" t="s">
        <v>4</v>
      </c>
      <c r="D2" s="16" t="s">
        <v>23</v>
      </c>
      <c r="E2" s="17" t="s">
        <v>7</v>
      </c>
      <c r="F2" s="18" t="s">
        <v>2</v>
      </c>
    </row>
    <row r="3" spans="1:6" ht="15" customHeight="1">
      <c r="A3" s="4"/>
      <c r="B3" s="34" t="s">
        <v>9</v>
      </c>
      <c r="C3" s="35"/>
      <c r="D3" s="35"/>
      <c r="E3" s="36"/>
      <c r="F3" s="37"/>
    </row>
    <row r="4" spans="1:6" ht="15" customHeight="1">
      <c r="A4" s="13">
        <v>1</v>
      </c>
      <c r="B4" s="2" t="s">
        <v>28</v>
      </c>
      <c r="C4" s="3">
        <v>2</v>
      </c>
      <c r="D4" s="7"/>
      <c r="E4" s="19"/>
      <c r="F4" s="20">
        <f>C4*D4+C4*E4</f>
        <v>0</v>
      </c>
    </row>
    <row r="5" spans="1:6" ht="15" customHeight="1">
      <c r="A5" s="13"/>
      <c r="B5" s="30" t="s">
        <v>8</v>
      </c>
      <c r="C5" s="31"/>
      <c r="D5" s="31"/>
      <c r="E5" s="32"/>
      <c r="F5" s="33"/>
    </row>
    <row r="6" spans="1:6" ht="15" customHeight="1">
      <c r="A6" s="13">
        <v>2</v>
      </c>
      <c r="B6" s="2" t="s">
        <v>29</v>
      </c>
      <c r="C6" s="3">
        <v>1</v>
      </c>
      <c r="D6" s="7"/>
      <c r="E6" s="8"/>
      <c r="F6" s="9">
        <f aca="true" t="shared" si="0" ref="F6:F27">C6*D6+C6*E6</f>
        <v>0</v>
      </c>
    </row>
    <row r="7" spans="1:6" ht="15" customHeight="1">
      <c r="A7" s="13">
        <f aca="true" t="shared" si="1" ref="A7:A27">A6+1</f>
        <v>3</v>
      </c>
      <c r="B7" s="2" t="s">
        <v>30</v>
      </c>
      <c r="C7" s="3">
        <v>1</v>
      </c>
      <c r="D7" s="7"/>
      <c r="E7" s="8"/>
      <c r="F7" s="9">
        <f t="shared" si="0"/>
        <v>0</v>
      </c>
    </row>
    <row r="8" spans="1:6" ht="15" customHeight="1">
      <c r="A8" s="13"/>
      <c r="B8" s="30" t="s">
        <v>10</v>
      </c>
      <c r="C8" s="31"/>
      <c r="D8" s="31"/>
      <c r="E8" s="32"/>
      <c r="F8" s="33"/>
    </row>
    <row r="9" spans="1:6" ht="15" customHeight="1">
      <c r="A9" s="13">
        <v>4</v>
      </c>
      <c r="B9" s="2" t="s">
        <v>3</v>
      </c>
      <c r="C9" s="3">
        <v>192</v>
      </c>
      <c r="D9" s="7"/>
      <c r="E9" s="8"/>
      <c r="F9" s="9">
        <f t="shared" si="0"/>
        <v>0</v>
      </c>
    </row>
    <row r="10" spans="1:6" ht="15" customHeight="1">
      <c r="A10" s="13">
        <f t="shared" si="1"/>
        <v>5</v>
      </c>
      <c r="B10" s="2" t="s">
        <v>31</v>
      </c>
      <c r="C10" s="3">
        <v>192</v>
      </c>
      <c r="D10" s="7"/>
      <c r="E10" s="8"/>
      <c r="F10" s="9">
        <f t="shared" si="0"/>
        <v>0</v>
      </c>
    </row>
    <row r="11" spans="1:6" ht="15" customHeight="1">
      <c r="A11" s="13">
        <f t="shared" si="1"/>
        <v>6</v>
      </c>
      <c r="B11" s="2" t="s">
        <v>16</v>
      </c>
      <c r="C11" s="3">
        <v>96</v>
      </c>
      <c r="D11" s="7"/>
      <c r="E11" s="8"/>
      <c r="F11" s="9">
        <f t="shared" si="0"/>
        <v>0</v>
      </c>
    </row>
    <row r="12" spans="1:6" ht="15" customHeight="1">
      <c r="A12" s="13">
        <f t="shared" si="1"/>
        <v>7</v>
      </c>
      <c r="B12" s="2" t="s">
        <v>32</v>
      </c>
      <c r="C12" s="3">
        <v>600</v>
      </c>
      <c r="D12" s="7"/>
      <c r="E12" s="8"/>
      <c r="F12" s="9">
        <f t="shared" si="0"/>
        <v>0</v>
      </c>
    </row>
    <row r="13" spans="1:6" ht="15" customHeight="1">
      <c r="A13" s="13">
        <f t="shared" si="1"/>
        <v>8</v>
      </c>
      <c r="B13" s="2" t="s">
        <v>33</v>
      </c>
      <c r="C13" s="3">
        <v>50</v>
      </c>
      <c r="D13" s="7"/>
      <c r="E13" s="8"/>
      <c r="F13" s="9">
        <f t="shared" si="0"/>
        <v>0</v>
      </c>
    </row>
    <row r="14" spans="1:6" ht="15" customHeight="1">
      <c r="A14" s="13">
        <f t="shared" si="1"/>
        <v>9</v>
      </c>
      <c r="B14" s="2" t="s">
        <v>15</v>
      </c>
      <c r="C14" s="3">
        <v>8</v>
      </c>
      <c r="D14" s="7"/>
      <c r="E14" s="8"/>
      <c r="F14" s="9">
        <f t="shared" si="0"/>
        <v>0</v>
      </c>
    </row>
    <row r="15" spans="1:6" ht="15" customHeight="1">
      <c r="A15" s="13"/>
      <c r="B15" s="30" t="s">
        <v>11</v>
      </c>
      <c r="C15" s="31"/>
      <c r="D15" s="31"/>
      <c r="E15" s="32"/>
      <c r="F15" s="33"/>
    </row>
    <row r="16" spans="1:6" ht="15" customHeight="1">
      <c r="A16" s="13">
        <v>10</v>
      </c>
      <c r="B16" s="2" t="s">
        <v>18</v>
      </c>
      <c r="C16" s="3">
        <v>200</v>
      </c>
      <c r="D16" s="7"/>
      <c r="E16" s="8"/>
      <c r="F16" s="9">
        <f>C16*D16+C16*E16</f>
        <v>0</v>
      </c>
    </row>
    <row r="17" spans="1:6" ht="15" customHeight="1">
      <c r="A17" s="13">
        <f t="shared" si="1"/>
        <v>11</v>
      </c>
      <c r="B17" s="2" t="s">
        <v>17</v>
      </c>
      <c r="C17" s="3">
        <v>50</v>
      </c>
      <c r="D17" s="7"/>
      <c r="E17" s="8"/>
      <c r="F17" s="9">
        <f aca="true" t="shared" si="2" ref="F17">C17*D17+C17*E17</f>
        <v>0</v>
      </c>
    </row>
    <row r="18" spans="1:6" ht="15" customHeight="1">
      <c r="A18" s="13">
        <f t="shared" si="1"/>
        <v>12</v>
      </c>
      <c r="B18" s="2" t="s">
        <v>22</v>
      </c>
      <c r="C18" s="3">
        <v>130</v>
      </c>
      <c r="D18" s="7"/>
      <c r="E18" s="8"/>
      <c r="F18" s="9">
        <f t="shared" si="0"/>
        <v>0</v>
      </c>
    </row>
    <row r="19" spans="1:6" ht="15" customHeight="1">
      <c r="A19" s="13">
        <f t="shared" si="1"/>
        <v>13</v>
      </c>
      <c r="B19" s="2" t="s">
        <v>19</v>
      </c>
      <c r="C19" s="3">
        <v>1</v>
      </c>
      <c r="D19" s="7"/>
      <c r="E19" s="8"/>
      <c r="F19" s="9">
        <f t="shared" si="0"/>
        <v>0</v>
      </c>
    </row>
    <row r="20" spans="1:6" ht="15" customHeight="1">
      <c r="A20" s="38">
        <f t="shared" si="1"/>
        <v>14</v>
      </c>
      <c r="B20" s="39" t="s">
        <v>5</v>
      </c>
      <c r="C20" s="40">
        <v>0</v>
      </c>
      <c r="D20" s="41"/>
      <c r="E20" s="42"/>
      <c r="F20" s="43">
        <f t="shared" si="0"/>
        <v>0</v>
      </c>
    </row>
    <row r="21" spans="1:6" ht="15" customHeight="1">
      <c r="A21" s="13">
        <f t="shared" si="1"/>
        <v>15</v>
      </c>
      <c r="B21" s="2" t="s">
        <v>21</v>
      </c>
      <c r="C21" s="3">
        <v>650</v>
      </c>
      <c r="D21" s="7"/>
      <c r="E21" s="8"/>
      <c r="F21" s="9">
        <f t="shared" si="0"/>
        <v>0</v>
      </c>
    </row>
    <row r="22" spans="1:6" ht="15" customHeight="1">
      <c r="A22" s="13">
        <f t="shared" si="1"/>
        <v>16</v>
      </c>
      <c r="B22" s="2" t="s">
        <v>6</v>
      </c>
      <c r="C22" s="3">
        <v>400</v>
      </c>
      <c r="D22" s="7"/>
      <c r="E22" s="8"/>
      <c r="F22" s="9">
        <f t="shared" si="0"/>
        <v>0</v>
      </c>
    </row>
    <row r="23" spans="1:6" ht="15" customHeight="1">
      <c r="A23" s="13"/>
      <c r="B23" s="30" t="s">
        <v>12</v>
      </c>
      <c r="C23" s="31"/>
      <c r="D23" s="31"/>
      <c r="E23" s="32"/>
      <c r="F23" s="33"/>
    </row>
    <row r="24" spans="1:6" ht="15" customHeight="1">
      <c r="A24" s="13">
        <v>17</v>
      </c>
      <c r="B24" s="2" t="s">
        <v>13</v>
      </c>
      <c r="C24" s="3">
        <v>1</v>
      </c>
      <c r="D24" s="7"/>
      <c r="E24" s="8"/>
      <c r="F24" s="9">
        <f t="shared" si="0"/>
        <v>0</v>
      </c>
    </row>
    <row r="25" spans="1:6" ht="15" customHeight="1">
      <c r="A25" s="13">
        <f t="shared" si="1"/>
        <v>18</v>
      </c>
      <c r="B25" s="27" t="s">
        <v>34</v>
      </c>
      <c r="C25" s="3">
        <v>1</v>
      </c>
      <c r="D25" s="7"/>
      <c r="E25" s="8"/>
      <c r="F25" s="9">
        <f t="shared" si="0"/>
        <v>0</v>
      </c>
    </row>
    <row r="26" spans="1:6" ht="15" customHeight="1">
      <c r="A26" s="13">
        <f t="shared" si="1"/>
        <v>19</v>
      </c>
      <c r="B26" s="2" t="s">
        <v>14</v>
      </c>
      <c r="C26" s="3">
        <v>1</v>
      </c>
      <c r="D26" s="7"/>
      <c r="E26" s="8"/>
      <c r="F26" s="9">
        <f t="shared" si="0"/>
        <v>0</v>
      </c>
    </row>
    <row r="27" spans="1:6" ht="15" customHeight="1">
      <c r="A27" s="13">
        <f t="shared" si="1"/>
        <v>20</v>
      </c>
      <c r="B27" s="2" t="s">
        <v>20</v>
      </c>
      <c r="C27" s="3">
        <v>1</v>
      </c>
      <c r="D27" s="7"/>
      <c r="E27" s="8"/>
      <c r="F27" s="9">
        <f t="shared" si="0"/>
        <v>0</v>
      </c>
    </row>
    <row r="28" spans="1:6" ht="15" customHeight="1">
      <c r="A28" s="13"/>
      <c r="B28" s="30" t="s">
        <v>25</v>
      </c>
      <c r="C28" s="31"/>
      <c r="D28" s="31"/>
      <c r="E28" s="32"/>
      <c r="F28" s="33"/>
    </row>
    <row r="29" spans="1:6" ht="15" customHeight="1">
      <c r="A29" s="13">
        <v>21</v>
      </c>
      <c r="B29" s="22" t="s">
        <v>26</v>
      </c>
      <c r="C29" s="1">
        <v>1</v>
      </c>
      <c r="D29" s="28"/>
      <c r="E29" s="29"/>
      <c r="F29" s="21">
        <f>C29*E29</f>
        <v>0</v>
      </c>
    </row>
    <row r="30" spans="1:6" ht="15" customHeight="1">
      <c r="A30" s="14" t="s">
        <v>24</v>
      </c>
      <c r="B30" s="5"/>
      <c r="C30" s="6"/>
      <c r="D30" s="10"/>
      <c r="E30" s="24"/>
      <c r="F30" s="25">
        <f>SUM(F4:F29)</f>
        <v>0</v>
      </c>
    </row>
    <row r="34" spans="5:6" ht="15">
      <c r="E34" s="26"/>
      <c r="F34" s="23"/>
    </row>
  </sheetData>
  <mergeCells count="7">
    <mergeCell ref="B3:E3"/>
    <mergeCell ref="D29:E29"/>
    <mergeCell ref="B28:E28"/>
    <mergeCell ref="B23:E23"/>
    <mergeCell ref="B15:E15"/>
    <mergeCell ref="B8:E8"/>
    <mergeCell ref="B5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Mgr. Zdenek Tomas</cp:lastModifiedBy>
  <cp:lastPrinted>2022-06-22T07:01:30Z</cp:lastPrinted>
  <dcterms:created xsi:type="dcterms:W3CDTF">2022-06-16T02:02:29Z</dcterms:created>
  <dcterms:modified xsi:type="dcterms:W3CDTF">2024-04-12T15:13:43Z</dcterms:modified>
  <cp:category/>
  <cp:version/>
  <cp:contentType/>
  <cp:contentStatus/>
</cp:coreProperties>
</file>