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IROP II\Vzdělávání\TRUTNOV\ZŠ Frimla TU\REALIZACE\VZ\nábytkové vybavení\ZD\"/>
    </mc:Choice>
  </mc:AlternateContent>
  <xr:revisionPtr revIDLastSave="0" documentId="13_ncr:1_{26F8C827-53BB-49F2-95BB-562DE0B60A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řehled" sheetId="1" r:id="rId1"/>
    <sheet name="309 Učebna Chemie-Fyziky" sheetId="2" r:id="rId2"/>
    <sheet name="1.15 Žákovské dílny" sheetId="7" r:id="rId3"/>
    <sheet name="1.10 Cvičná kuchyňka" sheetId="3" r:id="rId4"/>
    <sheet name="1.07 Učebna robotiky" sheetId="4" r:id="rId5"/>
    <sheet name="2.01 Herna I" sheetId="19" r:id="rId6"/>
    <sheet name="3.01. Herna III" sheetId="5" r:id="rId7"/>
    <sheet name="3.02 Venkovní učebna cizích jaz" sheetId="8" r:id="rId8"/>
    <sheet name="310 a 311 Kabinet Chemie-Fyzika" sheetId="9" r:id="rId9"/>
    <sheet name="2.02 Kabinet Herna I" sheetId="10" r:id="rId10"/>
    <sheet name="1.14 Kabinet kuchyňka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1" l="1"/>
  <c r="G8" i="11" s="1"/>
  <c r="F9" i="11"/>
  <c r="G9" i="11" s="1"/>
  <c r="F17" i="2"/>
  <c r="G17" i="2" s="1"/>
  <c r="F18" i="2"/>
  <c r="G18" i="2" s="1"/>
  <c r="F16" i="2"/>
  <c r="G16" i="2" s="1"/>
  <c r="F15" i="2"/>
  <c r="G15" i="2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27" i="5"/>
  <c r="F15" i="4"/>
  <c r="G15" i="4" s="1"/>
  <c r="F13" i="4"/>
  <c r="G13" i="4" s="1"/>
  <c r="F12" i="4"/>
  <c r="G12" i="4" s="1"/>
  <c r="F11" i="4"/>
  <c r="G11" i="4" s="1"/>
  <c r="F10" i="4"/>
  <c r="G10" i="4" s="1"/>
  <c r="F9" i="4"/>
  <c r="G9" i="4" s="1"/>
  <c r="F23" i="3"/>
  <c r="G23" i="3" s="1"/>
  <c r="F21" i="3"/>
  <c r="G21" i="3" s="1"/>
  <c r="F20" i="3"/>
  <c r="G20" i="3" s="1"/>
  <c r="F19" i="3"/>
  <c r="G19" i="3" s="1"/>
  <c r="F22" i="3"/>
  <c r="G22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24" i="3"/>
  <c r="G24" i="3" s="1"/>
  <c r="F11" i="3"/>
  <c r="G11" i="3" s="1"/>
  <c r="F10" i="3"/>
  <c r="F14" i="7"/>
  <c r="G14" i="7" s="1"/>
  <c r="F13" i="7"/>
  <c r="G13" i="7" s="1"/>
  <c r="F12" i="7"/>
  <c r="G12" i="7" s="1"/>
  <c r="F11" i="7"/>
  <c r="G11" i="7" s="1"/>
  <c r="F10" i="7"/>
  <c r="G10" i="7" s="1"/>
  <c r="F21" i="7"/>
  <c r="G21" i="7" s="1"/>
  <c r="F20" i="7"/>
  <c r="G20" i="7" s="1"/>
  <c r="F19" i="7"/>
  <c r="G19" i="7" s="1"/>
  <c r="F18" i="7"/>
  <c r="G18" i="7" s="1"/>
  <c r="F17" i="7"/>
  <c r="G17" i="7" s="1"/>
  <c r="F10" i="2"/>
  <c r="G10" i="2" s="1"/>
  <c r="G19" i="2" l="1"/>
  <c r="F10" i="11"/>
  <c r="G10" i="11"/>
  <c r="F19" i="2"/>
  <c r="G27" i="5"/>
  <c r="G10" i="3"/>
  <c r="F13" i="5"/>
  <c r="G13" i="5" s="1"/>
  <c r="F12" i="5"/>
  <c r="G12" i="5" s="1"/>
  <c r="F12" i="19"/>
  <c r="G12" i="19" s="1"/>
  <c r="F14" i="19" l="1"/>
  <c r="G14" i="19" s="1"/>
  <c r="F13" i="19"/>
  <c r="G13" i="19" s="1"/>
  <c r="F11" i="19"/>
  <c r="G11" i="19" s="1"/>
  <c r="F10" i="19"/>
  <c r="G10" i="19" s="1"/>
  <c r="F9" i="19"/>
  <c r="G9" i="19" s="1"/>
  <c r="F8" i="19"/>
  <c r="G8" i="19" s="1"/>
  <c r="F7" i="19"/>
  <c r="G7" i="19" s="1"/>
  <c r="F6" i="19"/>
  <c r="G6" i="19" s="1"/>
  <c r="F5" i="19"/>
  <c r="G5" i="19" s="1"/>
  <c r="F4" i="19"/>
  <c r="F15" i="19" l="1"/>
  <c r="C41" i="1" s="1"/>
  <c r="G4" i="19"/>
  <c r="G15" i="19" s="1"/>
  <c r="D41" i="1" s="1"/>
  <c r="F5" i="11"/>
  <c r="G5" i="11" s="1"/>
  <c r="F4" i="11"/>
  <c r="F6" i="10"/>
  <c r="G6" i="10" s="1"/>
  <c r="F5" i="10"/>
  <c r="G5" i="10" s="1"/>
  <c r="F4" i="10"/>
  <c r="F8" i="9"/>
  <c r="G8" i="9" s="1"/>
  <c r="F7" i="9"/>
  <c r="G7" i="9" s="1"/>
  <c r="F6" i="9"/>
  <c r="G6" i="9" s="1"/>
  <c r="F5" i="9"/>
  <c r="G5" i="9" s="1"/>
  <c r="F4" i="9"/>
  <c r="F8" i="8"/>
  <c r="G8" i="8" s="1"/>
  <c r="F7" i="8"/>
  <c r="G7" i="8" s="1"/>
  <c r="F6" i="8"/>
  <c r="G6" i="8" s="1"/>
  <c r="F5" i="8"/>
  <c r="G5" i="8" s="1"/>
  <c r="F4" i="8"/>
  <c r="G4" i="8" s="1"/>
  <c r="F14" i="5"/>
  <c r="G14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9" i="3"/>
  <c r="G9" i="3" s="1"/>
  <c r="F8" i="3"/>
  <c r="G8" i="3" s="1"/>
  <c r="F7" i="3"/>
  <c r="G7" i="3" s="1"/>
  <c r="F6" i="3"/>
  <c r="G6" i="3" s="1"/>
  <c r="F14" i="4"/>
  <c r="G14" i="4" s="1"/>
  <c r="F8" i="4"/>
  <c r="G8" i="4" s="1"/>
  <c r="F7" i="4"/>
  <c r="G7" i="4" s="1"/>
  <c r="F6" i="4"/>
  <c r="G6" i="4" s="1"/>
  <c r="F5" i="4"/>
  <c r="G5" i="4" s="1"/>
  <c r="F15" i="7"/>
  <c r="G15" i="7" s="1"/>
  <c r="F7" i="7"/>
  <c r="G7" i="7" s="1"/>
  <c r="F6" i="7"/>
  <c r="G6" i="7" s="1"/>
  <c r="F5" i="7"/>
  <c r="G5" i="7" s="1"/>
  <c r="F11" i="2"/>
  <c r="G11" i="2" s="1"/>
  <c r="F9" i="2"/>
  <c r="G9" i="2" s="1"/>
  <c r="F22" i="7"/>
  <c r="G22" i="7" s="1"/>
  <c r="F9" i="7"/>
  <c r="G9" i="7" s="1"/>
  <c r="F8" i="7"/>
  <c r="G8" i="7" s="1"/>
  <c r="F4" i="7"/>
  <c r="F6" i="11" l="1"/>
  <c r="F12" i="11" s="1"/>
  <c r="C46" i="1" s="1"/>
  <c r="F7" i="10"/>
  <c r="C45" i="1" s="1"/>
  <c r="F9" i="9"/>
  <c r="C44" i="1" s="1"/>
  <c r="G9" i="8"/>
  <c r="D43" i="1" s="1"/>
  <c r="G4" i="11"/>
  <c r="G6" i="11" s="1"/>
  <c r="G12" i="11" s="1"/>
  <c r="D46" i="1" s="1"/>
  <c r="G4" i="10"/>
  <c r="G7" i="10" s="1"/>
  <c r="D45" i="1" s="1"/>
  <c r="G4" i="9"/>
  <c r="G9" i="9" s="1"/>
  <c r="D44" i="1" s="1"/>
  <c r="F9" i="8"/>
  <c r="C43" i="1" s="1"/>
  <c r="F23" i="7"/>
  <c r="G4" i="7"/>
  <c r="G23" i="7" s="1"/>
  <c r="F4" i="5"/>
  <c r="F16" i="4"/>
  <c r="G16" i="4" s="1"/>
  <c r="F4" i="4"/>
  <c r="G4" i="4" s="1"/>
  <c r="F5" i="3"/>
  <c r="G5" i="3" s="1"/>
  <c r="F4" i="3"/>
  <c r="F12" i="2"/>
  <c r="G12" i="2" s="1"/>
  <c r="F8" i="2"/>
  <c r="G8" i="2" s="1"/>
  <c r="F7" i="2"/>
  <c r="G7" i="2" s="1"/>
  <c r="F6" i="2"/>
  <c r="G6" i="2" s="1"/>
  <c r="F5" i="2"/>
  <c r="G5" i="2" s="1"/>
  <c r="F4" i="2"/>
  <c r="G4" i="2" s="1"/>
  <c r="G4" i="5" l="1"/>
  <c r="G28" i="5" s="1"/>
  <c r="D42" i="1" s="1"/>
  <c r="F28" i="5"/>
  <c r="C42" i="1" s="1"/>
  <c r="G4" i="3"/>
  <c r="G25" i="3" s="1"/>
  <c r="F25" i="3"/>
  <c r="D38" i="1"/>
  <c r="C38" i="1"/>
  <c r="F17" i="4"/>
  <c r="G17" i="4"/>
  <c r="F13" i="2"/>
  <c r="F21" i="2" s="1"/>
  <c r="C37" i="1" s="1"/>
  <c r="G13" i="2"/>
  <c r="G21" i="2" s="1"/>
  <c r="D37" i="1" s="1"/>
  <c r="C39" i="1" l="1"/>
  <c r="D39" i="1"/>
  <c r="D40" i="1"/>
  <c r="C40" i="1"/>
  <c r="C47" i="1" l="1"/>
  <c r="D47" i="1"/>
</calcChain>
</file>

<file path=xl/sharedStrings.xml><?xml version="1.0" encoding="utf-8"?>
<sst xmlns="http://schemas.openxmlformats.org/spreadsheetml/2006/main" count="370" uniqueCount="108">
  <si>
    <t>Položka rozpočtu</t>
  </si>
  <si>
    <t>VYBAVENÍ UČEBEN - NÁBYTEK</t>
  </si>
  <si>
    <t>1.</t>
  </si>
  <si>
    <t>3.</t>
  </si>
  <si>
    <t>4.</t>
  </si>
  <si>
    <t>5.</t>
  </si>
  <si>
    <t>2.</t>
  </si>
  <si>
    <t>Nabídková celková cena za  položku v Kč bez DPH</t>
  </si>
  <si>
    <t>Nabídková celková cena za  položku v Kč vč. DPH</t>
  </si>
  <si>
    <t>CELKEM</t>
  </si>
  <si>
    <t>POLOŽKA</t>
  </si>
  <si>
    <t>č.</t>
  </si>
  <si>
    <t>položka č.</t>
  </si>
  <si>
    <t>jednotka</t>
  </si>
  <si>
    <t>počet jednotek</t>
  </si>
  <si>
    <t>Nabídková cena za jednotku v Kč bez DPH</t>
  </si>
  <si>
    <t>ks</t>
  </si>
  <si>
    <t>6.</t>
  </si>
  <si>
    <t>7.</t>
  </si>
  <si>
    <t>8.</t>
  </si>
  <si>
    <t>9.</t>
  </si>
  <si>
    <t>10.</t>
  </si>
  <si>
    <t>PRACOVNÍ MÍSTO UČITELE</t>
  </si>
  <si>
    <t>STŮL PRO ŽÁKY</t>
  </si>
  <si>
    <t>PRACOVNÍ ŽIDLE UČITELE</t>
  </si>
  <si>
    <t>TABURET</t>
  </si>
  <si>
    <t>DOPRAVA A INSTALACE</t>
  </si>
  <si>
    <t>STŮL UČITELE</t>
  </si>
  <si>
    <t>ELEKTROINSTALACE</t>
  </si>
  <si>
    <t>ŽIDLE ŽÁKOVSKÁ</t>
  </si>
  <si>
    <t>TABULE</t>
  </si>
  <si>
    <t>MOBILNÍ SEZENÍ PRO DĚTI S MOŽNOSTÍ HER</t>
  </si>
  <si>
    <t>MOZAIKA</t>
  </si>
  <si>
    <t>STŮL ŽÁKOVSKÝ</t>
  </si>
  <si>
    <t>ŽIDLE UČITELE</t>
  </si>
  <si>
    <t>REGÁL</t>
  </si>
  <si>
    <t>SVĚRÁK</t>
  </si>
  <si>
    <t>SEZENÍ</t>
  </si>
  <si>
    <t>Vybavení "309 Učebna Chemie-Fyziky"</t>
  </si>
  <si>
    <t>Vybavení "1.15 Žákovské dílny"</t>
  </si>
  <si>
    <t>Vybavení "1.10 Cvičná kuchyňka"</t>
  </si>
  <si>
    <t>Vybavení "1.07 Učebna robotiky"</t>
  </si>
  <si>
    <t>Vybavení "2.01 Herna I"</t>
  </si>
  <si>
    <t>Vybavení "3.01. Herna III"</t>
  </si>
  <si>
    <t>Vybavení "3.02 Venkovní učebna cizích jazyků"</t>
  </si>
  <si>
    <t>Vybavení "310 a 311 Kabinet Chemie-Fyzika"</t>
  </si>
  <si>
    <t>PRACOVNÍ MÍSTO UČITELE S DEMONSTRAČNÍM STOLEM</t>
  </si>
  <si>
    <t>NÁBYTKOVÁ MYCÍ SESTAVA</t>
  </si>
  <si>
    <t>SESTAVA ODKLÁDACÍ</t>
  </si>
  <si>
    <t>SESTAVA SKŘÍNÍ V ZADNÍ ČÁSTI UČEBNY</t>
  </si>
  <si>
    <t>STUPÍNEK</t>
  </si>
  <si>
    <t>Vybavení "1.06 Sklad dílen"</t>
  </si>
  <si>
    <t>DÍLENSKÝ STŮL</t>
  </si>
  <si>
    <t>ODKLÁDACÍ STŮL</t>
  </si>
  <si>
    <t>DÍLENSKÁ SKŘÍŇ A</t>
  </si>
  <si>
    <t>DÍLENSKÁ SKŘÍŇ B</t>
  </si>
  <si>
    <t>DÍLENSKÁ SKŘÍŇ C</t>
  </si>
  <si>
    <t>DÍLENSKÁ SKŘÍŇ D</t>
  </si>
  <si>
    <t>SYSTÉM UCHYCENÍ</t>
  </si>
  <si>
    <t>DÍLENSKÁ SKŘÍŇ</t>
  </si>
  <si>
    <t>VESTAVNÁ TROUBA</t>
  </si>
  <si>
    <t>VARNÁ DESKA</t>
  </si>
  <si>
    <t>MIKROVLNNÁ TROUBA</t>
  </si>
  <si>
    <t>MYČKA</t>
  </si>
  <si>
    <t>PRAČKA</t>
  </si>
  <si>
    <t>LEDNIČKA</t>
  </si>
  <si>
    <t>ODSAVAČ PAR A</t>
  </si>
  <si>
    <t>ODSAVAČ PAR B</t>
  </si>
  <si>
    <t>KUCHYŇSKÁ SESTAVA V PROSTORU MÍSTNOSTI</t>
  </si>
  <si>
    <t>KUCHYŇSKÁ SESTAVA</t>
  </si>
  <si>
    <t>OSVĚTLENÍ</t>
  </si>
  <si>
    <t>PARAPET</t>
  </si>
  <si>
    <t>TAPETA</t>
  </si>
  <si>
    <t>STŮL PRO ROBOTICKÉ STAVEBNICE</t>
  </si>
  <si>
    <t>NÁBYTKOVÁ SESTAVA V ZADNÍ ČÁSTI UČEBNY</t>
  </si>
  <si>
    <t xml:space="preserve">NÁSTĚNKA </t>
  </si>
  <si>
    <t>MYCÍ SESTAVA</t>
  </si>
  <si>
    <t>SESTAVA SKŘÍNÍ NA BOKU UČEBNY</t>
  </si>
  <si>
    <t>PARAVANOVÁ STĚNA</t>
  </si>
  <si>
    <t>ODKLÁDACÍ SESTAVA</t>
  </si>
  <si>
    <t>SEZENÍ PRO PÁROVOU AKTIVITU S UČITELEM</t>
  </si>
  <si>
    <t>SEZENI PRO PÁRAVOU AKTIVITU STUDENTŮ</t>
  </si>
  <si>
    <t>NÁBYTKOVÁ SESTAVA OBSAHUJÍCÍ SEZENÍ A TABURETY</t>
  </si>
  <si>
    <t>SESTAVA S UMYVADLEM</t>
  </si>
  <si>
    <t>SKŘÍŇ MOBILNÍ</t>
  </si>
  <si>
    <t>PRÁCE PRO PÁROVOU AKTIVITU</t>
  </si>
  <si>
    <t>PRACOVNÍ STOLEK</t>
  </si>
  <si>
    <t>TVARY</t>
  </si>
  <si>
    <t>SESTAVA</t>
  </si>
  <si>
    <t>MOLITANOVÉ SEZENÍ</t>
  </si>
  <si>
    <t>SESTAVA SEDÁKŮ</t>
  </si>
  <si>
    <t>MALBA</t>
  </si>
  <si>
    <t>SKŘÍŇKA</t>
  </si>
  <si>
    <t>DŘEZY, BATERIE A DÁVKOVAČE SAPONÁTU</t>
  </si>
  <si>
    <t>KVĚTINÁČ SE STOLKEM</t>
  </si>
  <si>
    <t>SESTAVA SKŘÍNÍ V MÍSTNOSTI</t>
  </si>
  <si>
    <t>Vybavení "2.02 Kabinet Herna I"</t>
  </si>
  <si>
    <t>Vybavení "1.14 Kabinet kuchyňka"</t>
  </si>
  <si>
    <t>Vybavení "Místnost šatní vedle kuchyňky"</t>
  </si>
  <si>
    <t>ODKLÁDACÍ PRVEK</t>
  </si>
  <si>
    <t>SESTAVA SKŘÍNÍ</t>
  </si>
  <si>
    <t>SKŘÍNĚ NA CHEMIKÁLIE</t>
  </si>
  <si>
    <t>Vybavení "Sklad Chemie-Fyziky"</t>
  </si>
  <si>
    <r>
      <rPr>
        <b/>
        <sz val="11"/>
        <color theme="1"/>
        <rFont val="Calibri"/>
        <family val="2"/>
        <charset val="238"/>
        <scheme val="minor"/>
      </rPr>
      <t>Příloha č. 2</t>
    </r>
    <r>
      <rPr>
        <b/>
        <sz val="14"/>
        <color theme="1"/>
        <rFont val="Calibri"/>
        <family val="2"/>
        <charset val="238"/>
        <scheme val="minor"/>
      </rPr>
      <t xml:space="preserve">
Tabulka k ocenění 
</t>
    </r>
    <r>
      <rPr>
        <b/>
        <sz val="20"/>
        <color theme="4" tint="-0.499984740745262"/>
        <rFont val="Calibri"/>
        <family val="2"/>
        <charset val="238"/>
        <scheme val="minor"/>
      </rPr>
      <t xml:space="preserve">VYBAVENÍ UČEBEN - NÁBYTEK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veřejná zakázka na dodávky s názvem: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9"/>
        <color theme="1"/>
        <rFont val="Calibri"/>
        <family val="2"/>
        <charset val="238"/>
        <scheme val="minor"/>
      </rPr>
      <t>„Dodávka nábytkového vybavení učeben – 
Základní škola, Trutnov, R. Frimla 816</t>
    </r>
    <r>
      <rPr>
        <sz val="14"/>
        <color theme="1"/>
        <rFont val="Calibri"/>
        <family val="2"/>
        <charset val="238"/>
        <scheme val="minor"/>
      </rPr>
      <t xml:space="preserve">
</t>
    </r>
  </si>
  <si>
    <t xml:space="preserve">
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.................................................
                                                                                                                                                                                            ………………………………………...………….. 
                                                                                                                                                                                             Jméno a podpis oprávněné osoby
</t>
  </si>
  <si>
    <r>
      <rPr>
        <b/>
        <sz val="11"/>
        <rFont val="Calibri"/>
        <family val="2"/>
        <charset val="238"/>
        <scheme val="minor"/>
      </rPr>
      <t>* Učebny, zahrnuté do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 I.etapy</t>
    </r>
    <r>
      <rPr>
        <b/>
        <sz val="11"/>
        <rFont val="Calibri"/>
        <family val="2"/>
        <charset val="238"/>
        <scheme val="minor"/>
      </rPr>
      <t>, jsou uvedeny v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1"/>
        <color theme="9" tint="-0.249977111117893"/>
        <rFont val="Calibri"/>
        <family val="2"/>
        <charset val="238"/>
        <scheme val="minor"/>
      </rPr>
      <t>ZELENÝCH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polích</t>
    </r>
  </si>
  <si>
    <t>Nabídková celková cena za položku v Kč bez DPH</t>
  </si>
  <si>
    <t>Nabídková celková cena za položku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</si>
</sst>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2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/>
    <xf numFmtId="0" fontId="0" fillId="0" borderId="13" xfId="0" applyBorder="1"/>
    <xf numFmtId="0" fontId="7" fillId="0" borderId="14" xfId="0" applyFont="1" applyFill="1" applyBorder="1" applyAlignment="1">
      <alignment horizontal="center" vertical="center"/>
    </xf>
    <xf numFmtId="0" fontId="0" fillId="0" borderId="14" xfId="0" applyBorder="1"/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5" fillId="3" borderId="22" xfId="0" applyNumberFormat="1" applyFont="1" applyFill="1" applyBorder="1" applyAlignment="1">
      <alignment horizontal="right" vertical="center"/>
    </xf>
    <xf numFmtId="164" fontId="5" fillId="3" borderId="23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right" vertical="center"/>
    </xf>
    <xf numFmtId="4" fontId="3" fillId="4" borderId="2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lef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" fontId="10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right" vertical="center"/>
    </xf>
    <xf numFmtId="164" fontId="0" fillId="5" borderId="17" xfId="0" applyNumberFormat="1" applyFill="1" applyBorder="1" applyAlignment="1">
      <alignment horizontal="right" vertical="center"/>
    </xf>
    <xf numFmtId="2" fontId="3" fillId="0" borderId="20" xfId="0" applyNumberFormat="1" applyFont="1" applyBorder="1" applyAlignment="1">
      <alignment vertical="center"/>
    </xf>
    <xf numFmtId="4" fontId="2" fillId="4" borderId="20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vertical="center"/>
    </xf>
    <xf numFmtId="4" fontId="2" fillId="4" borderId="31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9" fillId="3" borderId="24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26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right" vertical="center"/>
    </xf>
    <xf numFmtId="164" fontId="0" fillId="3" borderId="17" xfId="0" applyNumberForma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6" fontId="17" fillId="3" borderId="34" xfId="0" applyNumberFormat="1" applyFont="1" applyFill="1" applyBorder="1" applyAlignment="1">
      <alignment horizontal="center" vertical="center"/>
    </xf>
    <xf numFmtId="16" fontId="17" fillId="3" borderId="35" xfId="0" applyNumberFormat="1" applyFont="1" applyFill="1" applyBorder="1" applyAlignment="1">
      <alignment horizontal="center" vertical="center"/>
    </xf>
    <xf numFmtId="16" fontId="17" fillId="3" borderId="36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/>
    </xf>
    <xf numFmtId="4" fontId="2" fillId="3" borderId="17" xfId="0" applyNumberFormat="1" applyFont="1" applyFill="1" applyBorder="1" applyAlignment="1">
      <alignment horizontal="right" vertical="center"/>
    </xf>
    <xf numFmtId="4" fontId="2" fillId="3" borderId="31" xfId="0" applyNumberFormat="1" applyFont="1" applyFill="1" applyBorder="1" applyAlignment="1">
      <alignment horizontal="right" vertical="center"/>
    </xf>
    <xf numFmtId="4" fontId="2" fillId="3" borderId="32" xfId="0" applyNumberFormat="1" applyFon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4" fontId="2" fillId="3" borderId="28" xfId="0" applyNumberFormat="1" applyFont="1" applyFill="1" applyBorder="1" applyAlignment="1">
      <alignment horizontal="right" vertical="center"/>
    </xf>
    <xf numFmtId="4" fontId="2" fillId="3" borderId="33" xfId="0" applyNumberFormat="1" applyFont="1" applyFill="1" applyBorder="1" applyAlignment="1">
      <alignment horizontal="right" vertical="center"/>
    </xf>
  </cellXfs>
  <cellStyles count="3">
    <cellStyle name="Měn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topLeftCell="A31" workbookViewId="0">
      <selection activeCell="H39" sqref="H39"/>
    </sheetView>
  </sheetViews>
  <sheetFormatPr defaultRowHeight="15" x14ac:dyDescent="0.25"/>
  <cols>
    <col min="1" max="1" width="7.28515625" customWidth="1"/>
    <col min="2" max="2" width="47.7109375" customWidth="1"/>
    <col min="3" max="3" width="35.7109375" customWidth="1"/>
    <col min="4" max="4" width="38.7109375" customWidth="1"/>
  </cols>
  <sheetData>
    <row r="1" spans="1:4" x14ac:dyDescent="0.25">
      <c r="A1" s="86" t="s">
        <v>103</v>
      </c>
      <c r="B1" s="87"/>
      <c r="C1" s="87"/>
      <c r="D1" s="88"/>
    </row>
    <row r="2" spans="1:4" x14ac:dyDescent="0.25">
      <c r="A2" s="89"/>
      <c r="B2" s="90"/>
      <c r="C2" s="90"/>
      <c r="D2" s="91"/>
    </row>
    <row r="3" spans="1:4" x14ac:dyDescent="0.25">
      <c r="A3" s="89"/>
      <c r="B3" s="90"/>
      <c r="C3" s="90"/>
      <c r="D3" s="91"/>
    </row>
    <row r="4" spans="1:4" x14ac:dyDescent="0.25">
      <c r="A4" s="89"/>
      <c r="B4" s="90"/>
      <c r="C4" s="90"/>
      <c r="D4" s="91"/>
    </row>
    <row r="5" spans="1:4" x14ac:dyDescent="0.25">
      <c r="A5" s="89"/>
      <c r="B5" s="90"/>
      <c r="C5" s="90"/>
      <c r="D5" s="91"/>
    </row>
    <row r="6" spans="1:4" x14ac:dyDescent="0.25">
      <c r="A6" s="89"/>
      <c r="B6" s="90"/>
      <c r="C6" s="90"/>
      <c r="D6" s="91"/>
    </row>
    <row r="7" spans="1:4" x14ac:dyDescent="0.25">
      <c r="A7" s="89"/>
      <c r="B7" s="90"/>
      <c r="C7" s="90"/>
      <c r="D7" s="91"/>
    </row>
    <row r="8" spans="1:4" x14ac:dyDescent="0.25">
      <c r="A8" s="89"/>
      <c r="B8" s="90"/>
      <c r="C8" s="90"/>
      <c r="D8" s="91"/>
    </row>
    <row r="9" spans="1:4" x14ac:dyDescent="0.25">
      <c r="A9" s="89"/>
      <c r="B9" s="90"/>
      <c r="C9" s="90"/>
      <c r="D9" s="91"/>
    </row>
    <row r="10" spans="1:4" x14ac:dyDescent="0.25">
      <c r="A10" s="89"/>
      <c r="B10" s="90"/>
      <c r="C10" s="90"/>
      <c r="D10" s="91"/>
    </row>
    <row r="11" spans="1:4" x14ac:dyDescent="0.25">
      <c r="A11" s="89"/>
      <c r="B11" s="90"/>
      <c r="C11" s="90"/>
      <c r="D11" s="91"/>
    </row>
    <row r="12" spans="1:4" x14ac:dyDescent="0.25">
      <c r="A12" s="89"/>
      <c r="B12" s="90"/>
      <c r="C12" s="90"/>
      <c r="D12" s="91"/>
    </row>
    <row r="13" spans="1:4" x14ac:dyDescent="0.25">
      <c r="A13" s="89"/>
      <c r="B13" s="90"/>
      <c r="C13" s="90"/>
      <c r="D13" s="91"/>
    </row>
    <row r="14" spans="1:4" x14ac:dyDescent="0.25">
      <c r="A14" s="89"/>
      <c r="B14" s="90"/>
      <c r="C14" s="90"/>
      <c r="D14" s="91"/>
    </row>
    <row r="15" spans="1:4" x14ac:dyDescent="0.25">
      <c r="A15" s="89"/>
      <c r="B15" s="90"/>
      <c r="C15" s="90"/>
      <c r="D15" s="91"/>
    </row>
    <row r="16" spans="1:4" x14ac:dyDescent="0.25">
      <c r="A16" s="89"/>
      <c r="B16" s="90"/>
      <c r="C16" s="90"/>
      <c r="D16" s="91"/>
    </row>
    <row r="17" spans="1:4" x14ac:dyDescent="0.25">
      <c r="A17" s="89"/>
      <c r="B17" s="90"/>
      <c r="C17" s="90"/>
      <c r="D17" s="91"/>
    </row>
    <row r="18" spans="1:4" x14ac:dyDescent="0.25">
      <c r="A18" s="89"/>
      <c r="B18" s="90"/>
      <c r="C18" s="90"/>
      <c r="D18" s="91"/>
    </row>
    <row r="19" spans="1:4" x14ac:dyDescent="0.25">
      <c r="A19" s="89"/>
      <c r="B19" s="90"/>
      <c r="C19" s="90"/>
      <c r="D19" s="91"/>
    </row>
    <row r="20" spans="1:4" x14ac:dyDescent="0.25">
      <c r="A20" s="89"/>
      <c r="B20" s="90"/>
      <c r="C20" s="90"/>
      <c r="D20" s="91"/>
    </row>
    <row r="21" spans="1:4" x14ac:dyDescent="0.25">
      <c r="A21" s="89"/>
      <c r="B21" s="90"/>
      <c r="C21" s="90"/>
      <c r="D21" s="91"/>
    </row>
    <row r="22" spans="1:4" x14ac:dyDescent="0.25">
      <c r="A22" s="89"/>
      <c r="B22" s="90"/>
      <c r="C22" s="90"/>
      <c r="D22" s="91"/>
    </row>
    <row r="23" spans="1:4" x14ac:dyDescent="0.25">
      <c r="A23" s="89"/>
      <c r="B23" s="90"/>
      <c r="C23" s="90"/>
      <c r="D23" s="91"/>
    </row>
    <row r="24" spans="1:4" x14ac:dyDescent="0.25">
      <c r="A24" s="89"/>
      <c r="B24" s="90"/>
      <c r="C24" s="90"/>
      <c r="D24" s="91"/>
    </row>
    <row r="25" spans="1:4" x14ac:dyDescent="0.25">
      <c r="A25" s="89"/>
      <c r="B25" s="90"/>
      <c r="C25" s="90"/>
      <c r="D25" s="91"/>
    </row>
    <row r="26" spans="1:4" x14ac:dyDescent="0.25">
      <c r="A26" s="89"/>
      <c r="B26" s="90"/>
      <c r="C26" s="90"/>
      <c r="D26" s="91"/>
    </row>
    <row r="27" spans="1:4" x14ac:dyDescent="0.25">
      <c r="A27" s="89"/>
      <c r="B27" s="90"/>
      <c r="C27" s="90"/>
      <c r="D27" s="91"/>
    </row>
    <row r="28" spans="1:4" x14ac:dyDescent="0.25">
      <c r="A28" s="89"/>
      <c r="B28" s="90"/>
      <c r="C28" s="90"/>
      <c r="D28" s="91"/>
    </row>
    <row r="29" spans="1:4" x14ac:dyDescent="0.25">
      <c r="A29" s="89"/>
      <c r="B29" s="90"/>
      <c r="C29" s="90"/>
      <c r="D29" s="91"/>
    </row>
    <row r="30" spans="1:4" x14ac:dyDescent="0.25">
      <c r="A30" s="89"/>
      <c r="B30" s="90"/>
      <c r="C30" s="90"/>
      <c r="D30" s="91"/>
    </row>
    <row r="31" spans="1:4" x14ac:dyDescent="0.25">
      <c r="A31" s="89"/>
      <c r="B31" s="90"/>
      <c r="C31" s="90"/>
      <c r="D31" s="91"/>
    </row>
    <row r="32" spans="1:4" x14ac:dyDescent="0.25">
      <c r="A32" s="89"/>
      <c r="B32" s="90"/>
      <c r="C32" s="90"/>
      <c r="D32" s="91"/>
    </row>
    <row r="33" spans="1:4" ht="15.75" thickBot="1" x14ac:dyDescent="0.3">
      <c r="A33" s="92"/>
      <c r="B33" s="93"/>
      <c r="C33" s="93"/>
      <c r="D33" s="94"/>
    </row>
    <row r="34" spans="1:4" ht="29.25" customHeight="1" thickBot="1" x14ac:dyDescent="0.3">
      <c r="A34" s="58" t="s">
        <v>1</v>
      </c>
      <c r="B34" s="59"/>
      <c r="C34" s="59"/>
      <c r="D34" s="60"/>
    </row>
    <row r="35" spans="1:4" s="2" customFormat="1" ht="32.25" customHeight="1" thickBot="1" x14ac:dyDescent="0.3">
      <c r="A35" s="16" t="s">
        <v>11</v>
      </c>
      <c r="B35" s="19" t="s">
        <v>10</v>
      </c>
      <c r="C35" s="19" t="s">
        <v>106</v>
      </c>
      <c r="D35" s="20" t="s">
        <v>107</v>
      </c>
    </row>
    <row r="36" spans="1:4" s="2" customFormat="1" ht="27" customHeight="1" x14ac:dyDescent="0.25">
      <c r="A36" s="101" t="s">
        <v>105</v>
      </c>
      <c r="B36" s="102"/>
      <c r="C36" s="102"/>
      <c r="D36" s="103"/>
    </row>
    <row r="37" spans="1:4" ht="20.100000000000001" customHeight="1" x14ac:dyDescent="0.25">
      <c r="A37" s="41" t="s">
        <v>2</v>
      </c>
      <c r="B37" s="42" t="s">
        <v>38</v>
      </c>
      <c r="C37" s="43">
        <f>'309 Učebna Chemie-Fyziky'!F21</f>
        <v>0</v>
      </c>
      <c r="D37" s="44">
        <f>'309 Učebna Chemie-Fyziky'!G21</f>
        <v>0</v>
      </c>
    </row>
    <row r="38" spans="1:4" ht="20.100000000000001" customHeight="1" x14ac:dyDescent="0.25">
      <c r="A38" s="95" t="s">
        <v>6</v>
      </c>
      <c r="B38" s="96" t="s">
        <v>39</v>
      </c>
      <c r="C38" s="97">
        <f>'1.15 Žákovské dílny'!$F$23</f>
        <v>0</v>
      </c>
      <c r="D38" s="98">
        <f>'1.15 Žákovské dílny'!$G$23</f>
        <v>0</v>
      </c>
    </row>
    <row r="39" spans="1:4" s="2" customFormat="1" ht="20.100000000000001" customHeight="1" x14ac:dyDescent="0.25">
      <c r="A39" s="41" t="s">
        <v>3</v>
      </c>
      <c r="B39" s="46" t="s">
        <v>40</v>
      </c>
      <c r="C39" s="47">
        <f>'1.10 Cvičná kuchyňka'!F25</f>
        <v>0</v>
      </c>
      <c r="D39" s="48">
        <f>'1.10 Cvičná kuchyňka'!G25</f>
        <v>0</v>
      </c>
    </row>
    <row r="40" spans="1:4" s="2" customFormat="1" ht="20.100000000000001" customHeight="1" x14ac:dyDescent="0.25">
      <c r="A40" s="95" t="s">
        <v>4</v>
      </c>
      <c r="B40" s="96" t="s">
        <v>41</v>
      </c>
      <c r="C40" s="97">
        <f>'1.07 Učebna robotiky'!F17</f>
        <v>0</v>
      </c>
      <c r="D40" s="98">
        <f>'1.07 Učebna robotiky'!G17</f>
        <v>0</v>
      </c>
    </row>
    <row r="41" spans="1:4" s="2" customFormat="1" ht="20.100000000000001" customHeight="1" x14ac:dyDescent="0.25">
      <c r="A41" s="99" t="s">
        <v>5</v>
      </c>
      <c r="B41" s="96" t="s">
        <v>42</v>
      </c>
      <c r="C41" s="97">
        <f>'2.01 Herna I'!F15</f>
        <v>0</v>
      </c>
      <c r="D41" s="98">
        <f>'2.01 Herna I'!G15</f>
        <v>0</v>
      </c>
    </row>
    <row r="42" spans="1:4" s="2" customFormat="1" ht="20.100000000000001" customHeight="1" x14ac:dyDescent="0.25">
      <c r="A42" s="95" t="s">
        <v>17</v>
      </c>
      <c r="B42" s="96" t="s">
        <v>43</v>
      </c>
      <c r="C42" s="97">
        <f>'3.01. Herna III'!F28</f>
        <v>0</v>
      </c>
      <c r="D42" s="98">
        <f>'3.01. Herna III'!G28</f>
        <v>0</v>
      </c>
    </row>
    <row r="43" spans="1:4" s="2" customFormat="1" ht="20.100000000000001" customHeight="1" x14ac:dyDescent="0.25">
      <c r="A43" s="100" t="s">
        <v>18</v>
      </c>
      <c r="B43" s="96" t="s">
        <v>44</v>
      </c>
      <c r="C43" s="97">
        <f>'3.02 Venkovní učebna cizích jaz'!F9</f>
        <v>0</v>
      </c>
      <c r="D43" s="98">
        <f>'3.02 Venkovní učebna cizích jaz'!G9</f>
        <v>0</v>
      </c>
    </row>
    <row r="44" spans="1:4" s="2" customFormat="1" ht="20.100000000000001" customHeight="1" x14ac:dyDescent="0.25">
      <c r="A44" s="45" t="s">
        <v>19</v>
      </c>
      <c r="B44" s="46" t="s">
        <v>45</v>
      </c>
      <c r="C44" s="47">
        <f>'310 a 311 Kabinet Chemie-Fyzika'!F9</f>
        <v>0</v>
      </c>
      <c r="D44" s="48">
        <f>'310 a 311 Kabinet Chemie-Fyzika'!G9</f>
        <v>0</v>
      </c>
    </row>
    <row r="45" spans="1:4" s="2" customFormat="1" ht="20.100000000000001" customHeight="1" x14ac:dyDescent="0.25">
      <c r="A45" s="100" t="s">
        <v>20</v>
      </c>
      <c r="B45" s="96" t="s">
        <v>96</v>
      </c>
      <c r="C45" s="97">
        <f>'2.02 Kabinet Herna I'!F7</f>
        <v>0</v>
      </c>
      <c r="D45" s="98">
        <f>'2.02 Kabinet Herna I'!G7</f>
        <v>0</v>
      </c>
    </row>
    <row r="46" spans="1:4" s="2" customFormat="1" ht="20.100000000000001" customHeight="1" thickBot="1" x14ac:dyDescent="0.3">
      <c r="A46" s="45" t="s">
        <v>21</v>
      </c>
      <c r="B46" s="46" t="s">
        <v>97</v>
      </c>
      <c r="C46" s="47">
        <f>'1.14 Kabinet kuchyňka'!F12</f>
        <v>0</v>
      </c>
      <c r="D46" s="48">
        <f>'1.14 Kabinet kuchyňka'!G12</f>
        <v>0</v>
      </c>
    </row>
    <row r="47" spans="1:4" s="2" customFormat="1" ht="32.65" customHeight="1" thickBot="1" x14ac:dyDescent="0.3">
      <c r="A47" s="70" t="s">
        <v>9</v>
      </c>
      <c r="B47" s="71"/>
      <c r="C47" s="8">
        <f>SUM(C37:C46)</f>
        <v>0</v>
      </c>
      <c r="D47" s="9">
        <f>SUM(D37:D46)</f>
        <v>0</v>
      </c>
    </row>
    <row r="48" spans="1:4" ht="33" customHeight="1" x14ac:dyDescent="0.25">
      <c r="A48" s="61" t="s">
        <v>104</v>
      </c>
      <c r="B48" s="62"/>
      <c r="C48" s="62"/>
      <c r="D48" s="63"/>
    </row>
    <row r="49" spans="1:4" ht="33" customHeight="1" x14ac:dyDescent="0.25">
      <c r="A49" s="64"/>
      <c r="B49" s="65"/>
      <c r="C49" s="65"/>
      <c r="D49" s="66"/>
    </row>
    <row r="50" spans="1:4" ht="33" customHeight="1" x14ac:dyDescent="0.25">
      <c r="A50" s="64"/>
      <c r="B50" s="65"/>
      <c r="C50" s="65"/>
      <c r="D50" s="66"/>
    </row>
    <row r="51" spans="1:4" ht="63.75" customHeight="1" thickBot="1" x14ac:dyDescent="0.3">
      <c r="A51" s="67"/>
      <c r="B51" s="68"/>
      <c r="C51" s="68"/>
      <c r="D51" s="69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</sheetData>
  <mergeCells count="5">
    <mergeCell ref="A1:D33"/>
    <mergeCell ref="A34:D34"/>
    <mergeCell ref="A48:D51"/>
    <mergeCell ref="A47:B47"/>
    <mergeCell ref="A36:D36"/>
  </mergeCells>
  <phoneticPr fontId="16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G21"/>
  <sheetViews>
    <sheetView workbookViewId="0">
      <selection activeCell="M26" sqref="M26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2" customWidth="1"/>
    <col min="7" max="7" width="17.7109375" customWidth="1"/>
  </cols>
  <sheetData>
    <row r="1" spans="1:7" ht="26.25" customHeight="1" thickBot="1" x14ac:dyDescent="0.3">
      <c r="A1" s="72" t="s">
        <v>1</v>
      </c>
      <c r="B1" s="73"/>
      <c r="C1" s="73"/>
      <c r="D1" s="73"/>
      <c r="E1" s="73"/>
      <c r="F1" s="73"/>
      <c r="G1" s="74"/>
    </row>
    <row r="2" spans="1:7" ht="43.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27" customHeight="1" x14ac:dyDescent="0.25">
      <c r="A3" s="75" t="s">
        <v>38</v>
      </c>
      <c r="B3" s="76"/>
      <c r="C3" s="76"/>
      <c r="D3" s="76"/>
      <c r="E3" s="76"/>
      <c r="F3" s="76"/>
      <c r="G3" s="77"/>
    </row>
    <row r="4" spans="1:7" ht="27" customHeight="1" x14ac:dyDescent="0.25">
      <c r="A4" s="10">
        <v>1</v>
      </c>
      <c r="B4" s="32" t="s">
        <v>46</v>
      </c>
      <c r="C4" s="24" t="s">
        <v>16</v>
      </c>
      <c r="D4" s="25">
        <v>1</v>
      </c>
      <c r="E4" s="21">
        <v>0</v>
      </c>
      <c r="F4" s="104">
        <f>E4*D4</f>
        <v>0</v>
      </c>
      <c r="G4" s="105">
        <f>F4*1.21</f>
        <v>0</v>
      </c>
    </row>
    <row r="5" spans="1:7" ht="27" customHeight="1" x14ac:dyDescent="0.25">
      <c r="A5" s="11">
        <v>2</v>
      </c>
      <c r="B5" s="32" t="s">
        <v>24</v>
      </c>
      <c r="C5" s="24" t="s">
        <v>16</v>
      </c>
      <c r="D5" s="26">
        <v>1</v>
      </c>
      <c r="E5" s="21">
        <v>0</v>
      </c>
      <c r="F5" s="104">
        <f t="shared" ref="F5:F12" si="0">E5*D5</f>
        <v>0</v>
      </c>
      <c r="G5" s="105">
        <f t="shared" ref="G5:G12" si="1">F5*1.21</f>
        <v>0</v>
      </c>
    </row>
    <row r="6" spans="1:7" ht="27" customHeight="1" x14ac:dyDescent="0.25">
      <c r="A6" s="11">
        <v>3</v>
      </c>
      <c r="B6" s="33" t="s">
        <v>23</v>
      </c>
      <c r="C6" s="24" t="s">
        <v>16</v>
      </c>
      <c r="D6" s="26">
        <v>15</v>
      </c>
      <c r="E6" s="21">
        <v>0</v>
      </c>
      <c r="F6" s="104">
        <f t="shared" si="0"/>
        <v>0</v>
      </c>
      <c r="G6" s="105">
        <f t="shared" si="1"/>
        <v>0</v>
      </c>
    </row>
    <row r="7" spans="1:7" ht="27" customHeight="1" x14ac:dyDescent="0.25">
      <c r="A7" s="11">
        <v>4</v>
      </c>
      <c r="B7" s="33" t="s">
        <v>29</v>
      </c>
      <c r="C7" s="24" t="s">
        <v>16</v>
      </c>
      <c r="D7" s="26">
        <v>30</v>
      </c>
      <c r="E7" s="21">
        <v>0</v>
      </c>
      <c r="F7" s="104">
        <f t="shared" si="0"/>
        <v>0</v>
      </c>
      <c r="G7" s="105">
        <f t="shared" si="1"/>
        <v>0</v>
      </c>
    </row>
    <row r="8" spans="1:7" ht="27" customHeight="1" x14ac:dyDescent="0.25">
      <c r="A8" s="11">
        <v>5</v>
      </c>
      <c r="B8" s="33" t="s">
        <v>47</v>
      </c>
      <c r="C8" s="24" t="s">
        <v>16</v>
      </c>
      <c r="D8" s="26">
        <v>1</v>
      </c>
      <c r="E8" s="21">
        <v>0</v>
      </c>
      <c r="F8" s="104">
        <f t="shared" si="0"/>
        <v>0</v>
      </c>
      <c r="G8" s="105">
        <f t="shared" si="1"/>
        <v>0</v>
      </c>
    </row>
    <row r="9" spans="1:7" s="2" customFormat="1" ht="27" customHeight="1" x14ac:dyDescent="0.25">
      <c r="A9" s="11">
        <v>6</v>
      </c>
      <c r="B9" s="33" t="s">
        <v>48</v>
      </c>
      <c r="C9" s="24" t="s">
        <v>16</v>
      </c>
      <c r="D9" s="26">
        <v>1</v>
      </c>
      <c r="E9" s="21">
        <v>0</v>
      </c>
      <c r="F9" s="104">
        <f t="shared" ref="F9:F11" si="2">E9*D9</f>
        <v>0</v>
      </c>
      <c r="G9" s="105">
        <f t="shared" ref="G9:G11" si="3">F9*1.21</f>
        <v>0</v>
      </c>
    </row>
    <row r="10" spans="1:7" s="2" customFormat="1" ht="27" customHeight="1" x14ac:dyDescent="0.25">
      <c r="A10" s="11">
        <v>7</v>
      </c>
      <c r="B10" s="33" t="s">
        <v>49</v>
      </c>
      <c r="C10" s="24" t="s">
        <v>16</v>
      </c>
      <c r="D10" s="26">
        <v>1</v>
      </c>
      <c r="E10" s="21">
        <v>0</v>
      </c>
      <c r="F10" s="104">
        <f t="shared" ref="F10" si="4">E10*D10</f>
        <v>0</v>
      </c>
      <c r="G10" s="105">
        <f t="shared" ref="G10" si="5">F10*1.21</f>
        <v>0</v>
      </c>
    </row>
    <row r="11" spans="1:7" s="2" customFormat="1" ht="27" customHeight="1" x14ac:dyDescent="0.25">
      <c r="A11" s="11">
        <v>8</v>
      </c>
      <c r="B11" s="33" t="s">
        <v>50</v>
      </c>
      <c r="C11" s="24" t="s">
        <v>16</v>
      </c>
      <c r="D11" s="26">
        <v>1</v>
      </c>
      <c r="E11" s="21">
        <v>0</v>
      </c>
      <c r="F11" s="104">
        <f t="shared" si="2"/>
        <v>0</v>
      </c>
      <c r="G11" s="105">
        <f t="shared" si="3"/>
        <v>0</v>
      </c>
    </row>
    <row r="12" spans="1:7" ht="27" customHeight="1" thickBot="1" x14ac:dyDescent="0.3">
      <c r="A12" s="10">
        <v>9</v>
      </c>
      <c r="B12" s="33" t="s">
        <v>26</v>
      </c>
      <c r="C12" s="24" t="s">
        <v>16</v>
      </c>
      <c r="D12" s="26">
        <v>1</v>
      </c>
      <c r="E12" s="21">
        <v>0</v>
      </c>
      <c r="F12" s="104">
        <f t="shared" si="0"/>
        <v>0</v>
      </c>
      <c r="G12" s="105">
        <f t="shared" si="1"/>
        <v>0</v>
      </c>
    </row>
    <row r="13" spans="1:7" ht="29.65" customHeight="1" thickBot="1" x14ac:dyDescent="0.3">
      <c r="A13" s="3"/>
      <c r="B13" s="4" t="s">
        <v>9</v>
      </c>
      <c r="C13" s="5"/>
      <c r="D13" s="5"/>
      <c r="E13" s="5"/>
      <c r="F13" s="6">
        <f>SUM(F4:F12)</f>
        <v>0</v>
      </c>
      <c r="G13" s="7">
        <f>SUM(G4:G12)</f>
        <v>0</v>
      </c>
    </row>
    <row r="14" spans="1:7" s="2" customFormat="1" ht="27" customHeight="1" x14ac:dyDescent="0.25">
      <c r="A14" s="75" t="s">
        <v>102</v>
      </c>
      <c r="B14" s="76"/>
      <c r="C14" s="76"/>
      <c r="D14" s="76"/>
      <c r="E14" s="76"/>
      <c r="F14" s="76"/>
      <c r="G14" s="77"/>
    </row>
    <row r="15" spans="1:7" s="2" customFormat="1" ht="27" customHeight="1" x14ac:dyDescent="0.25">
      <c r="A15" s="10">
        <v>1</v>
      </c>
      <c r="B15" s="32" t="s">
        <v>101</v>
      </c>
      <c r="C15" s="24" t="s">
        <v>16</v>
      </c>
      <c r="D15" s="25">
        <v>2</v>
      </c>
      <c r="E15" s="21">
        <v>0</v>
      </c>
      <c r="F15" s="104">
        <f>E15*D15</f>
        <v>0</v>
      </c>
      <c r="G15" s="105">
        <f>F15*1.21</f>
        <v>0</v>
      </c>
    </row>
    <row r="16" spans="1:7" s="2" customFormat="1" ht="27" customHeight="1" x14ac:dyDescent="0.25">
      <c r="A16" s="11">
        <v>2</v>
      </c>
      <c r="B16" s="32" t="s">
        <v>35</v>
      </c>
      <c r="C16" s="24" t="s">
        <v>16</v>
      </c>
      <c r="D16" s="26">
        <v>1</v>
      </c>
      <c r="E16" s="21">
        <v>0</v>
      </c>
      <c r="F16" s="104">
        <f t="shared" ref="F16:F18" si="6">E16*D16</f>
        <v>0</v>
      </c>
      <c r="G16" s="105">
        <f t="shared" ref="G16:G18" si="7">F16*1.21</f>
        <v>0</v>
      </c>
    </row>
    <row r="17" spans="1:7" s="2" customFormat="1" ht="27" customHeight="1" x14ac:dyDescent="0.25">
      <c r="A17" s="11">
        <v>3</v>
      </c>
      <c r="B17" s="32" t="s">
        <v>35</v>
      </c>
      <c r="C17" s="24" t="s">
        <v>16</v>
      </c>
      <c r="D17" s="26">
        <v>1</v>
      </c>
      <c r="E17" s="21">
        <v>0</v>
      </c>
      <c r="F17" s="104">
        <f t="shared" ref="F17" si="8">E17*D17</f>
        <v>0</v>
      </c>
      <c r="G17" s="105">
        <f t="shared" ref="G17" si="9">F17*1.21</f>
        <v>0</v>
      </c>
    </row>
    <row r="18" spans="1:7" s="2" customFormat="1" ht="27" customHeight="1" thickBot="1" x14ac:dyDescent="0.3">
      <c r="A18" s="12">
        <v>4</v>
      </c>
      <c r="B18" s="36" t="s">
        <v>26</v>
      </c>
      <c r="C18" s="28" t="s">
        <v>16</v>
      </c>
      <c r="D18" s="49">
        <v>1</v>
      </c>
      <c r="E18" s="50">
        <v>0</v>
      </c>
      <c r="F18" s="108">
        <f t="shared" si="6"/>
        <v>0</v>
      </c>
      <c r="G18" s="109">
        <f t="shared" si="7"/>
        <v>0</v>
      </c>
    </row>
    <row r="19" spans="1:7" s="2" customFormat="1" ht="29.65" customHeight="1" thickBot="1" x14ac:dyDescent="0.3">
      <c r="A19" s="3"/>
      <c r="B19" s="4" t="s">
        <v>9</v>
      </c>
      <c r="C19" s="5"/>
      <c r="D19" s="5"/>
      <c r="E19" s="5"/>
      <c r="F19" s="6">
        <f>SUM(F15:F18)</f>
        <v>0</v>
      </c>
      <c r="G19" s="7">
        <f>SUM(G15:G18)</f>
        <v>0</v>
      </c>
    </row>
    <row r="20" spans="1:7" ht="15.75" thickBot="1" x14ac:dyDescent="0.3"/>
    <row r="21" spans="1:7" s="2" customFormat="1" ht="29.65" customHeight="1" thickBot="1" x14ac:dyDescent="0.3">
      <c r="A21" s="3"/>
      <c r="B21" s="4" t="s">
        <v>9</v>
      </c>
      <c r="C21" s="5"/>
      <c r="D21" s="5"/>
      <c r="E21" s="5"/>
      <c r="F21" s="6">
        <f>SUM(F13+F19)</f>
        <v>0</v>
      </c>
      <c r="G21" s="7">
        <f>SUM(G13+G19)</f>
        <v>0</v>
      </c>
    </row>
  </sheetData>
  <mergeCells count="3">
    <mergeCell ref="A1:G1"/>
    <mergeCell ref="A3:G3"/>
    <mergeCell ref="A14:G14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23"/>
  <sheetViews>
    <sheetView topLeftCell="A13" workbookViewId="0">
      <selection activeCell="F20" sqref="F20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7" width="17.7109375" customWidth="1"/>
  </cols>
  <sheetData>
    <row r="1" spans="1:7" ht="27" customHeight="1" thickBot="1" x14ac:dyDescent="0.3">
      <c r="A1" s="72" t="s">
        <v>1</v>
      </c>
      <c r="B1" s="73"/>
      <c r="C1" s="73"/>
      <c r="D1" s="73"/>
      <c r="E1" s="73"/>
      <c r="F1" s="73"/>
      <c r="G1" s="74"/>
    </row>
    <row r="2" spans="1:7" ht="39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31.9" customHeight="1" x14ac:dyDescent="0.25">
      <c r="A3" s="75" t="s">
        <v>39</v>
      </c>
      <c r="B3" s="76"/>
      <c r="C3" s="76"/>
      <c r="D3" s="76"/>
      <c r="E3" s="76"/>
      <c r="F3" s="76"/>
      <c r="G3" s="77"/>
    </row>
    <row r="4" spans="1:7" ht="24" customHeight="1" x14ac:dyDescent="0.25">
      <c r="A4" s="10">
        <v>1</v>
      </c>
      <c r="B4" s="34" t="s">
        <v>52</v>
      </c>
      <c r="C4" s="13" t="s">
        <v>16</v>
      </c>
      <c r="D4" s="14">
        <v>19</v>
      </c>
      <c r="E4" s="21">
        <v>0</v>
      </c>
      <c r="F4" s="104">
        <f>E4*D4</f>
        <v>0</v>
      </c>
      <c r="G4" s="105">
        <f>F4*1.21</f>
        <v>0</v>
      </c>
    </row>
    <row r="5" spans="1:7" s="2" customFormat="1" ht="24" customHeight="1" x14ac:dyDescent="0.25">
      <c r="A5" s="11">
        <v>2</v>
      </c>
      <c r="B5" s="33" t="s">
        <v>36</v>
      </c>
      <c r="C5" s="13" t="s">
        <v>16</v>
      </c>
      <c r="D5" s="14">
        <v>19</v>
      </c>
      <c r="E5" s="21">
        <v>0</v>
      </c>
      <c r="F5" s="104">
        <f>E5*D5</f>
        <v>0</v>
      </c>
      <c r="G5" s="105">
        <f>F5*1.21</f>
        <v>0</v>
      </c>
    </row>
    <row r="6" spans="1:7" s="2" customFormat="1" ht="24" customHeight="1" x14ac:dyDescent="0.25">
      <c r="A6" s="11">
        <v>3</v>
      </c>
      <c r="B6" s="33" t="s">
        <v>53</v>
      </c>
      <c r="C6" s="13" t="s">
        <v>16</v>
      </c>
      <c r="D6" s="14">
        <v>2</v>
      </c>
      <c r="E6" s="21">
        <v>0</v>
      </c>
      <c r="F6" s="104">
        <f>E6*D6</f>
        <v>0</v>
      </c>
      <c r="G6" s="105">
        <f>F6*1.21</f>
        <v>0</v>
      </c>
    </row>
    <row r="7" spans="1:7" s="2" customFormat="1" ht="24" customHeight="1" x14ac:dyDescent="0.25">
      <c r="A7" s="11">
        <v>4</v>
      </c>
      <c r="B7" s="34" t="s">
        <v>54</v>
      </c>
      <c r="C7" s="13" t="s">
        <v>16</v>
      </c>
      <c r="D7" s="14">
        <v>2</v>
      </c>
      <c r="E7" s="21">
        <v>0</v>
      </c>
      <c r="F7" s="104">
        <f>E7*D7</f>
        <v>0</v>
      </c>
      <c r="G7" s="105">
        <f>F7*1.21</f>
        <v>0</v>
      </c>
    </row>
    <row r="8" spans="1:7" ht="24" customHeight="1" x14ac:dyDescent="0.25">
      <c r="A8" s="11">
        <v>5</v>
      </c>
      <c r="B8" s="34" t="s">
        <v>55</v>
      </c>
      <c r="C8" s="13" t="s">
        <v>16</v>
      </c>
      <c r="D8" s="15">
        <v>2</v>
      </c>
      <c r="E8" s="21">
        <v>0</v>
      </c>
      <c r="F8" s="104">
        <f t="shared" ref="F8:F22" si="0">E8*D8</f>
        <v>0</v>
      </c>
      <c r="G8" s="105">
        <f t="shared" ref="G8:G22" si="1">F8*1.21</f>
        <v>0</v>
      </c>
    </row>
    <row r="9" spans="1:7" ht="24" customHeight="1" x14ac:dyDescent="0.25">
      <c r="A9" s="10">
        <v>6</v>
      </c>
      <c r="B9" s="35" t="s">
        <v>56</v>
      </c>
      <c r="C9" s="13" t="s">
        <v>16</v>
      </c>
      <c r="D9" s="15">
        <v>1</v>
      </c>
      <c r="E9" s="21">
        <v>0</v>
      </c>
      <c r="F9" s="104">
        <f t="shared" si="0"/>
        <v>0</v>
      </c>
      <c r="G9" s="105">
        <f t="shared" si="1"/>
        <v>0</v>
      </c>
    </row>
    <row r="10" spans="1:7" s="2" customFormat="1" ht="24" customHeight="1" x14ac:dyDescent="0.25">
      <c r="A10" s="11">
        <v>7</v>
      </c>
      <c r="B10" s="34" t="s">
        <v>57</v>
      </c>
      <c r="C10" s="13" t="s">
        <v>16</v>
      </c>
      <c r="D10" s="14">
        <v>1</v>
      </c>
      <c r="E10" s="21">
        <v>0</v>
      </c>
      <c r="F10" s="104">
        <f>E10*D10</f>
        <v>0</v>
      </c>
      <c r="G10" s="105">
        <f>F10*1.21</f>
        <v>0</v>
      </c>
    </row>
    <row r="11" spans="1:7" s="2" customFormat="1" ht="24" customHeight="1" x14ac:dyDescent="0.25">
      <c r="A11" s="11">
        <v>8</v>
      </c>
      <c r="B11" s="33" t="s">
        <v>58</v>
      </c>
      <c r="C11" s="13" t="s">
        <v>16</v>
      </c>
      <c r="D11" s="14">
        <v>1</v>
      </c>
      <c r="E11" s="21">
        <v>0</v>
      </c>
      <c r="F11" s="104">
        <f>E11*D11</f>
        <v>0</v>
      </c>
      <c r="G11" s="105">
        <f>F11*1.21</f>
        <v>0</v>
      </c>
    </row>
    <row r="12" spans="1:7" s="2" customFormat="1" ht="24" customHeight="1" x14ac:dyDescent="0.25">
      <c r="A12" s="11">
        <v>9</v>
      </c>
      <c r="B12" s="33" t="s">
        <v>35</v>
      </c>
      <c r="C12" s="13" t="s">
        <v>16</v>
      </c>
      <c r="D12" s="14">
        <v>1</v>
      </c>
      <c r="E12" s="21">
        <v>0</v>
      </c>
      <c r="F12" s="104">
        <f>E12*D12</f>
        <v>0</v>
      </c>
      <c r="G12" s="105">
        <f>F12*1.21</f>
        <v>0</v>
      </c>
    </row>
    <row r="13" spans="1:7" s="2" customFormat="1" ht="24" customHeight="1" x14ac:dyDescent="0.25">
      <c r="A13" s="11">
        <v>10</v>
      </c>
      <c r="B13" s="34" t="s">
        <v>22</v>
      </c>
      <c r="C13" s="13" t="s">
        <v>16</v>
      </c>
      <c r="D13" s="14">
        <v>1</v>
      </c>
      <c r="E13" s="21">
        <v>0</v>
      </c>
      <c r="F13" s="104">
        <f>E13*D13</f>
        <v>0</v>
      </c>
      <c r="G13" s="105">
        <f>F13*1.21</f>
        <v>0</v>
      </c>
    </row>
    <row r="14" spans="1:7" s="2" customFormat="1" ht="24" customHeight="1" x14ac:dyDescent="0.25">
      <c r="A14" s="10">
        <v>11</v>
      </c>
      <c r="B14" s="34" t="s">
        <v>34</v>
      </c>
      <c r="C14" s="13" t="s">
        <v>16</v>
      </c>
      <c r="D14" s="15">
        <v>1</v>
      </c>
      <c r="E14" s="21">
        <v>0</v>
      </c>
      <c r="F14" s="104">
        <f t="shared" ref="F14" si="2">E14*D14</f>
        <v>0</v>
      </c>
      <c r="G14" s="105">
        <f t="shared" ref="G14" si="3">F14*1.21</f>
        <v>0</v>
      </c>
    </row>
    <row r="15" spans="1:7" s="2" customFormat="1" ht="24" customHeight="1" x14ac:dyDescent="0.25">
      <c r="A15" s="11">
        <v>12</v>
      </c>
      <c r="B15" s="56" t="s">
        <v>29</v>
      </c>
      <c r="C15" s="57" t="s">
        <v>16</v>
      </c>
      <c r="D15" s="26">
        <v>19</v>
      </c>
      <c r="E15" s="21">
        <v>0</v>
      </c>
      <c r="F15" s="104">
        <f>E15*D15</f>
        <v>0</v>
      </c>
      <c r="G15" s="110">
        <f>F15*1.21</f>
        <v>0</v>
      </c>
    </row>
    <row r="16" spans="1:7" s="2" customFormat="1" ht="31.9" customHeight="1" x14ac:dyDescent="0.25">
      <c r="A16" s="78" t="s">
        <v>51</v>
      </c>
      <c r="B16" s="78"/>
      <c r="C16" s="78"/>
      <c r="D16" s="78"/>
      <c r="E16" s="78"/>
      <c r="F16" s="78"/>
      <c r="G16" s="78"/>
    </row>
    <row r="17" spans="1:7" s="2" customFormat="1" ht="24" customHeight="1" x14ac:dyDescent="0.25">
      <c r="A17" s="10">
        <v>13</v>
      </c>
      <c r="B17" s="34" t="s">
        <v>59</v>
      </c>
      <c r="C17" s="13" t="s">
        <v>16</v>
      </c>
      <c r="D17" s="14">
        <v>1</v>
      </c>
      <c r="E17" s="21">
        <v>0</v>
      </c>
      <c r="F17" s="104">
        <f>E17*D17</f>
        <v>0</v>
      </c>
      <c r="G17" s="105">
        <f>F17*1.21</f>
        <v>0</v>
      </c>
    </row>
    <row r="18" spans="1:7" s="2" customFormat="1" ht="24" customHeight="1" x14ac:dyDescent="0.25">
      <c r="A18" s="11">
        <v>14</v>
      </c>
      <c r="B18" s="33" t="s">
        <v>57</v>
      </c>
      <c r="C18" s="13" t="s">
        <v>16</v>
      </c>
      <c r="D18" s="14">
        <v>1</v>
      </c>
      <c r="E18" s="21">
        <v>0</v>
      </c>
      <c r="F18" s="104">
        <f>E18*D18</f>
        <v>0</v>
      </c>
      <c r="G18" s="105">
        <f>F18*1.21</f>
        <v>0</v>
      </c>
    </row>
    <row r="19" spans="1:7" s="2" customFormat="1" ht="24" customHeight="1" x14ac:dyDescent="0.25">
      <c r="A19" s="11">
        <v>15</v>
      </c>
      <c r="B19" s="33" t="s">
        <v>58</v>
      </c>
      <c r="C19" s="13" t="s">
        <v>16</v>
      </c>
      <c r="D19" s="14">
        <v>1</v>
      </c>
      <c r="E19" s="21">
        <v>0</v>
      </c>
      <c r="F19" s="104">
        <f>E19*D19</f>
        <v>0</v>
      </c>
      <c r="G19" s="105">
        <f>F19*1.21</f>
        <v>0</v>
      </c>
    </row>
    <row r="20" spans="1:7" s="2" customFormat="1" ht="24" customHeight="1" x14ac:dyDescent="0.25">
      <c r="A20" s="10">
        <v>16</v>
      </c>
      <c r="B20" s="34" t="s">
        <v>35</v>
      </c>
      <c r="C20" s="13" t="s">
        <v>16</v>
      </c>
      <c r="D20" s="14">
        <v>1</v>
      </c>
      <c r="E20" s="21">
        <v>0</v>
      </c>
      <c r="F20" s="104">
        <f>E20*D20</f>
        <v>0</v>
      </c>
      <c r="G20" s="105">
        <f>F20*1.21</f>
        <v>0</v>
      </c>
    </row>
    <row r="21" spans="1:7" s="2" customFormat="1" ht="24" customHeight="1" x14ac:dyDescent="0.25">
      <c r="A21" s="11">
        <v>17</v>
      </c>
      <c r="B21" s="34" t="s">
        <v>35</v>
      </c>
      <c r="C21" s="13" t="s">
        <v>16</v>
      </c>
      <c r="D21" s="15">
        <v>1</v>
      </c>
      <c r="E21" s="21">
        <v>0</v>
      </c>
      <c r="F21" s="104">
        <f t="shared" ref="F21" si="4">E21*D21</f>
        <v>0</v>
      </c>
      <c r="G21" s="105">
        <f t="shared" ref="G21" si="5">F21*1.21</f>
        <v>0</v>
      </c>
    </row>
    <row r="22" spans="1:7" ht="24" customHeight="1" thickBot="1" x14ac:dyDescent="0.3">
      <c r="A22" s="12">
        <v>18</v>
      </c>
      <c r="B22" s="36" t="s">
        <v>26</v>
      </c>
      <c r="C22" s="28" t="s">
        <v>16</v>
      </c>
      <c r="D22" s="29">
        <v>1</v>
      </c>
      <c r="E22" s="21">
        <v>0</v>
      </c>
      <c r="F22" s="104">
        <f t="shared" si="0"/>
        <v>0</v>
      </c>
      <c r="G22" s="105">
        <f t="shared" si="1"/>
        <v>0</v>
      </c>
    </row>
    <row r="23" spans="1:7" ht="19.5" thickBot="1" x14ac:dyDescent="0.3">
      <c r="A23" s="3"/>
      <c r="B23" s="4" t="s">
        <v>9</v>
      </c>
      <c r="C23" s="5"/>
      <c r="D23" s="5"/>
      <c r="E23" s="5"/>
      <c r="F23" s="6">
        <f>SUM(F4:F22)</f>
        <v>0</v>
      </c>
      <c r="G23" s="7">
        <f>SUM(G4:G22)</f>
        <v>0</v>
      </c>
    </row>
  </sheetData>
  <mergeCells count="3">
    <mergeCell ref="A1:G1"/>
    <mergeCell ref="A3:G3"/>
    <mergeCell ref="A16:G1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G25"/>
  <sheetViews>
    <sheetView workbookViewId="0">
      <selection activeCell="F8" sqref="F8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2" customWidth="1"/>
    <col min="7" max="7" width="17.7109375" customWidth="1"/>
  </cols>
  <sheetData>
    <row r="1" spans="1:7" ht="25.9" customHeight="1" thickBot="1" x14ac:dyDescent="0.3">
      <c r="A1" s="79" t="s">
        <v>1</v>
      </c>
      <c r="B1" s="79"/>
      <c r="C1" s="79"/>
      <c r="D1" s="79"/>
      <c r="E1" s="79"/>
      <c r="F1" s="79"/>
      <c r="G1" s="79"/>
    </row>
    <row r="2" spans="1:7" ht="42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27" customHeight="1" x14ac:dyDescent="0.25">
      <c r="A3" s="75" t="s">
        <v>40</v>
      </c>
      <c r="B3" s="76"/>
      <c r="C3" s="76"/>
      <c r="D3" s="76"/>
      <c r="E3" s="76"/>
      <c r="F3" s="76"/>
      <c r="G3" s="77"/>
    </row>
    <row r="4" spans="1:7" ht="27" customHeight="1" x14ac:dyDescent="0.25">
      <c r="A4" s="10">
        <v>1</v>
      </c>
      <c r="B4" s="32" t="s">
        <v>23</v>
      </c>
      <c r="C4" s="24" t="s">
        <v>16</v>
      </c>
      <c r="D4" s="25">
        <v>5</v>
      </c>
      <c r="E4" s="21">
        <v>0</v>
      </c>
      <c r="F4" s="104">
        <f>E4*D4</f>
        <v>0</v>
      </c>
      <c r="G4" s="105">
        <f>F4*1.21</f>
        <v>0</v>
      </c>
    </row>
    <row r="5" spans="1:7" ht="27" customHeight="1" x14ac:dyDescent="0.25">
      <c r="A5" s="11">
        <v>2</v>
      </c>
      <c r="B5" s="32" t="s">
        <v>29</v>
      </c>
      <c r="C5" s="24" t="s">
        <v>16</v>
      </c>
      <c r="D5" s="26">
        <v>20</v>
      </c>
      <c r="E5" s="22">
        <v>0</v>
      </c>
      <c r="F5" s="104">
        <f t="shared" ref="F5:F24" si="0">E5*D5</f>
        <v>0</v>
      </c>
      <c r="G5" s="105">
        <f t="shared" ref="G5:G24" si="1">F5*1.21</f>
        <v>0</v>
      </c>
    </row>
    <row r="6" spans="1:7" s="2" customFormat="1" ht="27" customHeight="1" x14ac:dyDescent="0.25">
      <c r="A6" s="11">
        <v>3</v>
      </c>
      <c r="B6" s="33" t="s">
        <v>60</v>
      </c>
      <c r="C6" s="24" t="s">
        <v>16</v>
      </c>
      <c r="D6" s="26">
        <v>4</v>
      </c>
      <c r="E6" s="21">
        <v>0</v>
      </c>
      <c r="F6" s="104">
        <f t="shared" ref="F6:F11" si="2">E6*D6</f>
        <v>0</v>
      </c>
      <c r="G6" s="105">
        <f t="shared" ref="G6:G11" si="3">F6*1.21</f>
        <v>0</v>
      </c>
    </row>
    <row r="7" spans="1:7" s="2" customFormat="1" ht="27" customHeight="1" x14ac:dyDescent="0.25">
      <c r="A7" s="11">
        <v>4</v>
      </c>
      <c r="B7" s="33" t="s">
        <v>61</v>
      </c>
      <c r="C7" s="24" t="s">
        <v>16</v>
      </c>
      <c r="D7" s="26">
        <v>4</v>
      </c>
      <c r="E7" s="21">
        <v>0</v>
      </c>
      <c r="F7" s="104">
        <f t="shared" si="2"/>
        <v>0</v>
      </c>
      <c r="G7" s="105">
        <f t="shared" si="3"/>
        <v>0</v>
      </c>
    </row>
    <row r="8" spans="1:7" s="2" customFormat="1" ht="27" customHeight="1" x14ac:dyDescent="0.25">
      <c r="A8" s="11">
        <v>5</v>
      </c>
      <c r="B8" s="33" t="s">
        <v>62</v>
      </c>
      <c r="C8" s="24" t="s">
        <v>16</v>
      </c>
      <c r="D8" s="26">
        <v>1</v>
      </c>
      <c r="E8" s="21">
        <v>0</v>
      </c>
      <c r="F8" s="104">
        <f t="shared" si="2"/>
        <v>0</v>
      </c>
      <c r="G8" s="105">
        <f t="shared" si="3"/>
        <v>0</v>
      </c>
    </row>
    <row r="9" spans="1:7" s="2" customFormat="1" ht="27" customHeight="1" x14ac:dyDescent="0.25">
      <c r="A9" s="11">
        <v>6</v>
      </c>
      <c r="B9" s="33" t="s">
        <v>63</v>
      </c>
      <c r="C9" s="24" t="s">
        <v>16</v>
      </c>
      <c r="D9" s="26">
        <v>1</v>
      </c>
      <c r="E9" s="21">
        <v>0</v>
      </c>
      <c r="F9" s="104">
        <f t="shared" si="2"/>
        <v>0</v>
      </c>
      <c r="G9" s="105">
        <f t="shared" si="3"/>
        <v>0</v>
      </c>
    </row>
    <row r="10" spans="1:7" s="2" customFormat="1" ht="27" customHeight="1" x14ac:dyDescent="0.25">
      <c r="A10" s="10">
        <v>7</v>
      </c>
      <c r="B10" s="33" t="s">
        <v>64</v>
      </c>
      <c r="C10" s="24" t="s">
        <v>16</v>
      </c>
      <c r="D10" s="26">
        <v>1</v>
      </c>
      <c r="E10" s="21">
        <v>0</v>
      </c>
      <c r="F10" s="104">
        <f t="shared" si="2"/>
        <v>0</v>
      </c>
      <c r="G10" s="105">
        <f t="shared" si="3"/>
        <v>0</v>
      </c>
    </row>
    <row r="11" spans="1:7" s="2" customFormat="1" ht="27" customHeight="1" x14ac:dyDescent="0.25">
      <c r="A11" s="11">
        <v>8</v>
      </c>
      <c r="B11" s="33" t="s">
        <v>65</v>
      </c>
      <c r="C11" s="24" t="s">
        <v>16</v>
      </c>
      <c r="D11" s="26">
        <v>1</v>
      </c>
      <c r="E11" s="21">
        <v>0</v>
      </c>
      <c r="F11" s="104">
        <f t="shared" si="2"/>
        <v>0</v>
      </c>
      <c r="G11" s="105">
        <f t="shared" si="3"/>
        <v>0</v>
      </c>
    </row>
    <row r="12" spans="1:7" s="2" customFormat="1" ht="27" customHeight="1" x14ac:dyDescent="0.25">
      <c r="A12" s="11">
        <v>9</v>
      </c>
      <c r="B12" s="32" t="s">
        <v>66</v>
      </c>
      <c r="C12" s="24" t="s">
        <v>16</v>
      </c>
      <c r="D12" s="25">
        <v>2</v>
      </c>
      <c r="E12" s="21">
        <v>0</v>
      </c>
      <c r="F12" s="104">
        <f>E12*D12</f>
        <v>0</v>
      </c>
      <c r="G12" s="105">
        <f>F12*1.21</f>
        <v>0</v>
      </c>
    </row>
    <row r="13" spans="1:7" s="2" customFormat="1" ht="27" customHeight="1" x14ac:dyDescent="0.25">
      <c r="A13" s="11">
        <v>10</v>
      </c>
      <c r="B13" s="32" t="s">
        <v>67</v>
      </c>
      <c r="C13" s="24" t="s">
        <v>16</v>
      </c>
      <c r="D13" s="26">
        <v>2</v>
      </c>
      <c r="E13" s="22">
        <v>0</v>
      </c>
      <c r="F13" s="104">
        <f t="shared" ref="F13:F22" si="4">E13*D13</f>
        <v>0</v>
      </c>
      <c r="G13" s="105">
        <f t="shared" ref="G13:G22" si="5">F13*1.21</f>
        <v>0</v>
      </c>
    </row>
    <row r="14" spans="1:7" s="2" customFormat="1" ht="27" customHeight="1" x14ac:dyDescent="0.25">
      <c r="A14" s="11">
        <v>11</v>
      </c>
      <c r="B14" s="33" t="s">
        <v>30</v>
      </c>
      <c r="C14" s="24" t="s">
        <v>16</v>
      </c>
      <c r="D14" s="26">
        <v>1</v>
      </c>
      <c r="E14" s="21">
        <v>0</v>
      </c>
      <c r="F14" s="104">
        <f t="shared" si="4"/>
        <v>0</v>
      </c>
      <c r="G14" s="105">
        <f t="shared" si="5"/>
        <v>0</v>
      </c>
    </row>
    <row r="15" spans="1:7" s="2" customFormat="1" ht="27" customHeight="1" x14ac:dyDescent="0.25">
      <c r="A15" s="11">
        <v>12</v>
      </c>
      <c r="B15" s="33" t="s">
        <v>68</v>
      </c>
      <c r="C15" s="24" t="s">
        <v>16</v>
      </c>
      <c r="D15" s="26">
        <v>1</v>
      </c>
      <c r="E15" s="21">
        <v>0</v>
      </c>
      <c r="F15" s="104">
        <f t="shared" si="4"/>
        <v>0</v>
      </c>
      <c r="G15" s="105">
        <f t="shared" si="5"/>
        <v>0</v>
      </c>
    </row>
    <row r="16" spans="1:7" s="2" customFormat="1" ht="27" customHeight="1" x14ac:dyDescent="0.25">
      <c r="A16" s="10">
        <v>13</v>
      </c>
      <c r="B16" s="33" t="s">
        <v>69</v>
      </c>
      <c r="C16" s="24" t="s">
        <v>16</v>
      </c>
      <c r="D16" s="26">
        <v>1</v>
      </c>
      <c r="E16" s="21">
        <v>0</v>
      </c>
      <c r="F16" s="104">
        <f t="shared" si="4"/>
        <v>0</v>
      </c>
      <c r="G16" s="105">
        <f t="shared" si="5"/>
        <v>0</v>
      </c>
    </row>
    <row r="17" spans="1:7" s="2" customFormat="1" ht="27" customHeight="1" x14ac:dyDescent="0.25">
      <c r="A17" s="11">
        <v>14</v>
      </c>
      <c r="B17" s="33" t="s">
        <v>70</v>
      </c>
      <c r="C17" s="24" t="s">
        <v>16</v>
      </c>
      <c r="D17" s="26">
        <v>1</v>
      </c>
      <c r="E17" s="21">
        <v>0</v>
      </c>
      <c r="F17" s="104">
        <f t="shared" si="4"/>
        <v>0</v>
      </c>
      <c r="G17" s="105">
        <f t="shared" si="5"/>
        <v>0</v>
      </c>
    </row>
    <row r="18" spans="1:7" s="2" customFormat="1" ht="27" customHeight="1" x14ac:dyDescent="0.25">
      <c r="A18" s="11">
        <v>15</v>
      </c>
      <c r="B18" s="33" t="s">
        <v>93</v>
      </c>
      <c r="C18" s="24" t="s">
        <v>16</v>
      </c>
      <c r="D18" s="26">
        <v>1</v>
      </c>
      <c r="E18" s="21">
        <v>0</v>
      </c>
      <c r="F18" s="104">
        <f t="shared" si="4"/>
        <v>0</v>
      </c>
      <c r="G18" s="105">
        <f t="shared" si="5"/>
        <v>0</v>
      </c>
    </row>
    <row r="19" spans="1:7" s="2" customFormat="1" ht="27" customHeight="1" x14ac:dyDescent="0.25">
      <c r="A19" s="11">
        <v>16</v>
      </c>
      <c r="B19" s="32" t="s">
        <v>28</v>
      </c>
      <c r="C19" s="24" t="s">
        <v>16</v>
      </c>
      <c r="D19" s="25">
        <v>1</v>
      </c>
      <c r="E19" s="21">
        <v>0</v>
      </c>
      <c r="F19" s="104">
        <f>E19*D19</f>
        <v>0</v>
      </c>
      <c r="G19" s="105">
        <f>F19*1.21</f>
        <v>0</v>
      </c>
    </row>
    <row r="20" spans="1:7" s="2" customFormat="1" ht="27" customHeight="1" x14ac:dyDescent="0.25">
      <c r="A20" s="11">
        <v>17</v>
      </c>
      <c r="B20" s="32" t="s">
        <v>27</v>
      </c>
      <c r="C20" s="24" t="s">
        <v>16</v>
      </c>
      <c r="D20" s="26">
        <v>1</v>
      </c>
      <c r="E20" s="22">
        <v>0</v>
      </c>
      <c r="F20" s="104">
        <f t="shared" ref="F20:F21" si="6">E20*D20</f>
        <v>0</v>
      </c>
      <c r="G20" s="105">
        <f t="shared" ref="G20:G21" si="7">F20*1.21</f>
        <v>0</v>
      </c>
    </row>
    <row r="21" spans="1:7" s="2" customFormat="1" ht="27" customHeight="1" x14ac:dyDescent="0.25">
      <c r="A21" s="11">
        <v>18</v>
      </c>
      <c r="B21" s="33" t="s">
        <v>34</v>
      </c>
      <c r="C21" s="24" t="s">
        <v>16</v>
      </c>
      <c r="D21" s="26">
        <v>1</v>
      </c>
      <c r="E21" s="21">
        <v>0</v>
      </c>
      <c r="F21" s="104">
        <f t="shared" si="6"/>
        <v>0</v>
      </c>
      <c r="G21" s="105">
        <f t="shared" si="7"/>
        <v>0</v>
      </c>
    </row>
    <row r="22" spans="1:7" s="2" customFormat="1" ht="27" customHeight="1" x14ac:dyDescent="0.25">
      <c r="A22" s="10">
        <v>19</v>
      </c>
      <c r="B22" s="33" t="s">
        <v>71</v>
      </c>
      <c r="C22" s="24" t="s">
        <v>16</v>
      </c>
      <c r="D22" s="26">
        <v>1</v>
      </c>
      <c r="E22" s="21">
        <v>0</v>
      </c>
      <c r="F22" s="104">
        <f t="shared" si="4"/>
        <v>0</v>
      </c>
      <c r="G22" s="105">
        <f t="shared" si="5"/>
        <v>0</v>
      </c>
    </row>
    <row r="23" spans="1:7" s="2" customFormat="1" ht="27" customHeight="1" x14ac:dyDescent="0.25">
      <c r="A23" s="11">
        <v>20</v>
      </c>
      <c r="B23" s="33" t="s">
        <v>72</v>
      </c>
      <c r="C23" s="24" t="s">
        <v>16</v>
      </c>
      <c r="D23" s="26">
        <v>1</v>
      </c>
      <c r="E23" s="21">
        <v>0</v>
      </c>
      <c r="F23" s="104">
        <f t="shared" ref="F23" si="8">E23*D23</f>
        <v>0</v>
      </c>
      <c r="G23" s="105">
        <f t="shared" ref="G23" si="9">F23*1.21</f>
        <v>0</v>
      </c>
    </row>
    <row r="24" spans="1:7" ht="27" customHeight="1" thickBot="1" x14ac:dyDescent="0.3">
      <c r="A24" s="11">
        <v>21</v>
      </c>
      <c r="B24" s="33" t="s">
        <v>26</v>
      </c>
      <c r="C24" s="24" t="s">
        <v>16</v>
      </c>
      <c r="D24" s="26">
        <v>1</v>
      </c>
      <c r="E24" s="22">
        <v>0</v>
      </c>
      <c r="F24" s="104">
        <f t="shared" si="0"/>
        <v>0</v>
      </c>
      <c r="G24" s="105">
        <f t="shared" si="1"/>
        <v>0</v>
      </c>
    </row>
    <row r="25" spans="1:7" ht="27.6" customHeight="1" thickBot="1" x14ac:dyDescent="0.3">
      <c r="A25" s="3"/>
      <c r="B25" s="4" t="s">
        <v>9</v>
      </c>
      <c r="C25" s="5"/>
      <c r="D25" s="5"/>
      <c r="E25" s="5"/>
      <c r="F25" s="6">
        <f>SUM(F4:F24)</f>
        <v>0</v>
      </c>
      <c r="G25" s="7">
        <f>SUM(G4:G24)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17"/>
  <sheetViews>
    <sheetView topLeftCell="A3" workbookViewId="0">
      <selection activeCell="G13" sqref="G13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6" width="17.7109375" style="2" customWidth="1"/>
    <col min="7" max="7" width="20.140625" customWidth="1"/>
  </cols>
  <sheetData>
    <row r="1" spans="1:7" ht="24" customHeight="1" thickBot="1" x14ac:dyDescent="0.3">
      <c r="A1" s="79" t="s">
        <v>1</v>
      </c>
      <c r="B1" s="79"/>
      <c r="C1" s="79"/>
      <c r="D1" s="79"/>
      <c r="E1" s="79"/>
      <c r="F1" s="79"/>
      <c r="G1" s="79"/>
    </row>
    <row r="2" spans="1:7" ht="39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27" customHeight="1" x14ac:dyDescent="0.25">
      <c r="A3" s="75" t="s">
        <v>41</v>
      </c>
      <c r="B3" s="76"/>
      <c r="C3" s="76"/>
      <c r="D3" s="76"/>
      <c r="E3" s="76"/>
      <c r="F3" s="76"/>
      <c r="G3" s="77"/>
    </row>
    <row r="4" spans="1:7" ht="24" customHeight="1" x14ac:dyDescent="0.25">
      <c r="A4" s="10">
        <v>1</v>
      </c>
      <c r="B4" s="32" t="s">
        <v>27</v>
      </c>
      <c r="C4" s="24" t="s">
        <v>16</v>
      </c>
      <c r="D4" s="25">
        <v>1</v>
      </c>
      <c r="E4" s="21">
        <v>0</v>
      </c>
      <c r="F4" s="104">
        <f t="shared" ref="F4:F14" si="0">E4*D4</f>
        <v>0</v>
      </c>
      <c r="G4" s="105">
        <f t="shared" ref="G4:G14" si="1">F4*1.21</f>
        <v>0</v>
      </c>
    </row>
    <row r="5" spans="1:7" s="2" customFormat="1" ht="24" customHeight="1" x14ac:dyDescent="0.25">
      <c r="A5" s="11">
        <v>2</v>
      </c>
      <c r="B5" s="33" t="s">
        <v>34</v>
      </c>
      <c r="C5" s="24" t="s">
        <v>16</v>
      </c>
      <c r="D5" s="26">
        <v>2</v>
      </c>
      <c r="E5" s="21">
        <v>0</v>
      </c>
      <c r="F5" s="104">
        <f t="shared" si="0"/>
        <v>0</v>
      </c>
      <c r="G5" s="105">
        <f t="shared" si="1"/>
        <v>0</v>
      </c>
    </row>
    <row r="6" spans="1:7" s="2" customFormat="1" ht="24" customHeight="1" x14ac:dyDescent="0.25">
      <c r="A6" s="11">
        <v>3</v>
      </c>
      <c r="B6" s="33" t="s">
        <v>33</v>
      </c>
      <c r="C6" s="24" t="s">
        <v>16</v>
      </c>
      <c r="D6" s="26">
        <v>15</v>
      </c>
      <c r="E6" s="21">
        <v>0</v>
      </c>
      <c r="F6" s="104">
        <f t="shared" si="0"/>
        <v>0</v>
      </c>
      <c r="G6" s="105">
        <f t="shared" si="1"/>
        <v>0</v>
      </c>
    </row>
    <row r="7" spans="1:7" s="2" customFormat="1" ht="24" customHeight="1" x14ac:dyDescent="0.25">
      <c r="A7" s="11">
        <v>4</v>
      </c>
      <c r="B7" s="33" t="s">
        <v>29</v>
      </c>
      <c r="C7" s="24" t="s">
        <v>16</v>
      </c>
      <c r="D7" s="26">
        <v>30</v>
      </c>
      <c r="E7" s="21">
        <v>0</v>
      </c>
      <c r="F7" s="104">
        <f t="shared" si="0"/>
        <v>0</v>
      </c>
      <c r="G7" s="105">
        <f t="shared" si="1"/>
        <v>0</v>
      </c>
    </row>
    <row r="8" spans="1:7" s="2" customFormat="1" ht="24" customHeight="1" x14ac:dyDescent="0.25">
      <c r="A8" s="11">
        <v>5</v>
      </c>
      <c r="B8" s="33" t="s">
        <v>73</v>
      </c>
      <c r="C8" s="24" t="s">
        <v>16</v>
      </c>
      <c r="D8" s="26">
        <v>2</v>
      </c>
      <c r="E8" s="21">
        <v>0</v>
      </c>
      <c r="F8" s="104">
        <f t="shared" si="0"/>
        <v>0</v>
      </c>
      <c r="G8" s="105">
        <f t="shared" si="1"/>
        <v>0</v>
      </c>
    </row>
    <row r="9" spans="1:7" s="2" customFormat="1" ht="24" customHeight="1" x14ac:dyDescent="0.25">
      <c r="A9" s="10">
        <v>6</v>
      </c>
      <c r="B9" s="32" t="s">
        <v>74</v>
      </c>
      <c r="C9" s="24" t="s">
        <v>16</v>
      </c>
      <c r="D9" s="25">
        <v>1</v>
      </c>
      <c r="E9" s="21">
        <v>0</v>
      </c>
      <c r="F9" s="104">
        <f t="shared" ref="F9:F13" si="2">E9*D9</f>
        <v>0</v>
      </c>
      <c r="G9" s="105">
        <f t="shared" ref="G9:G13" si="3">F9*1.21</f>
        <v>0</v>
      </c>
    </row>
    <row r="10" spans="1:7" s="2" customFormat="1" ht="24" customHeight="1" x14ac:dyDescent="0.25">
      <c r="A10" s="11">
        <v>7</v>
      </c>
      <c r="B10" s="33" t="s">
        <v>75</v>
      </c>
      <c r="C10" s="24" t="s">
        <v>16</v>
      </c>
      <c r="D10" s="26">
        <v>2</v>
      </c>
      <c r="E10" s="21">
        <v>0</v>
      </c>
      <c r="F10" s="104">
        <f t="shared" si="2"/>
        <v>0</v>
      </c>
      <c r="G10" s="105">
        <f t="shared" si="3"/>
        <v>0</v>
      </c>
    </row>
    <row r="11" spans="1:7" s="2" customFormat="1" ht="24" customHeight="1" x14ac:dyDescent="0.25">
      <c r="A11" s="11">
        <v>8</v>
      </c>
      <c r="B11" s="33" t="s">
        <v>76</v>
      </c>
      <c r="C11" s="24" t="s">
        <v>16</v>
      </c>
      <c r="D11" s="26">
        <v>1</v>
      </c>
      <c r="E11" s="21">
        <v>0</v>
      </c>
      <c r="F11" s="104">
        <f t="shared" si="2"/>
        <v>0</v>
      </c>
      <c r="G11" s="105">
        <f t="shared" si="3"/>
        <v>0</v>
      </c>
    </row>
    <row r="12" spans="1:7" s="2" customFormat="1" ht="24" customHeight="1" x14ac:dyDescent="0.25">
      <c r="A12" s="11">
        <v>9</v>
      </c>
      <c r="B12" s="33" t="s">
        <v>77</v>
      </c>
      <c r="C12" s="24" t="s">
        <v>16</v>
      </c>
      <c r="D12" s="26">
        <v>1</v>
      </c>
      <c r="E12" s="21">
        <v>0</v>
      </c>
      <c r="F12" s="104">
        <f t="shared" si="2"/>
        <v>0</v>
      </c>
      <c r="G12" s="105">
        <f t="shared" si="3"/>
        <v>0</v>
      </c>
    </row>
    <row r="13" spans="1:7" s="2" customFormat="1" ht="24" customHeight="1" x14ac:dyDescent="0.25">
      <c r="A13" s="11">
        <v>10</v>
      </c>
      <c r="B13" s="33" t="s">
        <v>78</v>
      </c>
      <c r="C13" s="24" t="s">
        <v>16</v>
      </c>
      <c r="D13" s="26">
        <v>1</v>
      </c>
      <c r="E13" s="21">
        <v>0</v>
      </c>
      <c r="F13" s="104">
        <f t="shared" si="2"/>
        <v>0</v>
      </c>
      <c r="G13" s="105">
        <f t="shared" si="3"/>
        <v>0</v>
      </c>
    </row>
    <row r="14" spans="1:7" s="2" customFormat="1" ht="24" customHeight="1" x14ac:dyDescent="0.25">
      <c r="A14" s="10">
        <v>11</v>
      </c>
      <c r="B14" s="33" t="s">
        <v>71</v>
      </c>
      <c r="C14" s="24" t="s">
        <v>16</v>
      </c>
      <c r="D14" s="26">
        <v>1</v>
      </c>
      <c r="E14" s="21">
        <v>0</v>
      </c>
      <c r="F14" s="104">
        <f t="shared" si="0"/>
        <v>0</v>
      </c>
      <c r="G14" s="105">
        <f t="shared" si="1"/>
        <v>0</v>
      </c>
    </row>
    <row r="15" spans="1:7" s="2" customFormat="1" ht="24" customHeight="1" x14ac:dyDescent="0.25">
      <c r="A15" s="11">
        <v>12</v>
      </c>
      <c r="B15" s="33" t="s">
        <v>35</v>
      </c>
      <c r="C15" s="24" t="s">
        <v>16</v>
      </c>
      <c r="D15" s="26">
        <v>1</v>
      </c>
      <c r="E15" s="21">
        <v>0</v>
      </c>
      <c r="F15" s="104">
        <f t="shared" ref="F15" si="4">E15*D15</f>
        <v>0</v>
      </c>
      <c r="G15" s="105">
        <f t="shared" ref="G15" si="5">F15*1.21</f>
        <v>0</v>
      </c>
    </row>
    <row r="16" spans="1:7" ht="24" customHeight="1" thickBot="1" x14ac:dyDescent="0.3">
      <c r="A16" s="11">
        <v>13</v>
      </c>
      <c r="B16" s="33" t="s">
        <v>26</v>
      </c>
      <c r="C16" s="24" t="s">
        <v>16</v>
      </c>
      <c r="D16" s="26">
        <v>1</v>
      </c>
      <c r="E16" s="21">
        <v>0</v>
      </c>
      <c r="F16" s="104">
        <f t="shared" ref="F16" si="6">E16*D16</f>
        <v>0</v>
      </c>
      <c r="G16" s="105">
        <f t="shared" ref="G16" si="7">F16*1.21</f>
        <v>0</v>
      </c>
    </row>
    <row r="17" spans="1:7" ht="26.65" customHeight="1" thickBot="1" x14ac:dyDescent="0.3">
      <c r="A17" s="3"/>
      <c r="B17" s="4" t="s">
        <v>9</v>
      </c>
      <c r="C17" s="5"/>
      <c r="D17" s="5"/>
      <c r="E17" s="5"/>
      <c r="F17" s="6">
        <f>SUM(F4:F16)</f>
        <v>0</v>
      </c>
      <c r="G17" s="7">
        <f>SUM(G4:G16)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831B-82FC-4552-8A60-409BA6F5D547}">
  <sheetPr>
    <tabColor theme="0"/>
  </sheetPr>
  <dimension ref="A1:G15"/>
  <sheetViews>
    <sheetView workbookViewId="0">
      <selection activeCell="F8" sqref="F8"/>
    </sheetView>
  </sheetViews>
  <sheetFormatPr defaultColWidth="9.140625" defaultRowHeight="15" x14ac:dyDescent="0.25"/>
  <cols>
    <col min="1" max="1" width="6.28515625" style="2" customWidth="1"/>
    <col min="2" max="2" width="46.5703125" style="2" customWidth="1"/>
    <col min="3" max="3" width="8.42578125" style="2" customWidth="1"/>
    <col min="4" max="4" width="8.28515625" style="2" customWidth="1"/>
    <col min="5" max="7" width="17.7109375" style="2" customWidth="1"/>
    <col min="8" max="16384" width="9.140625" style="2"/>
  </cols>
  <sheetData>
    <row r="1" spans="1:7" ht="24" customHeight="1" thickBot="1" x14ac:dyDescent="0.3">
      <c r="A1" s="79" t="s">
        <v>1</v>
      </c>
      <c r="B1" s="79"/>
      <c r="C1" s="79"/>
      <c r="D1" s="79"/>
      <c r="E1" s="79"/>
      <c r="F1" s="79"/>
      <c r="G1" s="79"/>
    </row>
    <row r="2" spans="1:7" ht="39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27" customHeight="1" thickBot="1" x14ac:dyDescent="0.3">
      <c r="A3" s="80" t="s">
        <v>42</v>
      </c>
      <c r="B3" s="81"/>
      <c r="C3" s="81"/>
      <c r="D3" s="81"/>
      <c r="E3" s="81"/>
      <c r="F3" s="81"/>
      <c r="G3" s="82"/>
    </row>
    <row r="4" spans="1:7" ht="24" customHeight="1" x14ac:dyDescent="0.25">
      <c r="A4" s="51">
        <v>1</v>
      </c>
      <c r="B4" s="52" t="s">
        <v>27</v>
      </c>
      <c r="C4" s="53" t="s">
        <v>16</v>
      </c>
      <c r="D4" s="54">
        <v>1</v>
      </c>
      <c r="E4" s="55">
        <v>0</v>
      </c>
      <c r="F4" s="106">
        <f t="shared" ref="F4:F14" si="0">E4*D4</f>
        <v>0</v>
      </c>
      <c r="G4" s="107">
        <f t="shared" ref="G4:G14" si="1">F4*1.21</f>
        <v>0</v>
      </c>
    </row>
    <row r="5" spans="1:7" ht="24" customHeight="1" x14ac:dyDescent="0.25">
      <c r="A5" s="11">
        <v>2</v>
      </c>
      <c r="B5" s="33" t="s">
        <v>34</v>
      </c>
      <c r="C5" s="24" t="s">
        <v>16</v>
      </c>
      <c r="D5" s="26">
        <v>1</v>
      </c>
      <c r="E5" s="21">
        <v>0</v>
      </c>
      <c r="F5" s="104">
        <f t="shared" si="0"/>
        <v>0</v>
      </c>
      <c r="G5" s="105">
        <f t="shared" si="1"/>
        <v>0</v>
      </c>
    </row>
    <row r="6" spans="1:7" ht="24" customHeight="1" x14ac:dyDescent="0.25">
      <c r="A6" s="11">
        <v>3</v>
      </c>
      <c r="B6" s="33" t="s">
        <v>79</v>
      </c>
      <c r="C6" s="24" t="s">
        <v>16</v>
      </c>
      <c r="D6" s="26">
        <v>1</v>
      </c>
      <c r="E6" s="21">
        <v>0</v>
      </c>
      <c r="F6" s="104">
        <f t="shared" si="0"/>
        <v>0</v>
      </c>
      <c r="G6" s="105">
        <f t="shared" si="1"/>
        <v>0</v>
      </c>
    </row>
    <row r="7" spans="1:7" ht="24" customHeight="1" x14ac:dyDescent="0.25">
      <c r="A7" s="11">
        <v>4</v>
      </c>
      <c r="B7" s="33" t="s">
        <v>33</v>
      </c>
      <c r="C7" s="24" t="s">
        <v>16</v>
      </c>
      <c r="D7" s="26">
        <v>16</v>
      </c>
      <c r="E7" s="21">
        <v>0</v>
      </c>
      <c r="F7" s="104">
        <f t="shared" si="0"/>
        <v>0</v>
      </c>
      <c r="G7" s="105">
        <f t="shared" si="1"/>
        <v>0</v>
      </c>
    </row>
    <row r="8" spans="1:7" ht="24" customHeight="1" x14ac:dyDescent="0.25">
      <c r="A8" s="11">
        <v>5</v>
      </c>
      <c r="B8" s="33" t="s">
        <v>29</v>
      </c>
      <c r="C8" s="24" t="s">
        <v>16</v>
      </c>
      <c r="D8" s="26">
        <v>16</v>
      </c>
      <c r="E8" s="21">
        <v>0</v>
      </c>
      <c r="F8" s="104">
        <f t="shared" si="0"/>
        <v>0</v>
      </c>
      <c r="G8" s="105">
        <f t="shared" si="1"/>
        <v>0</v>
      </c>
    </row>
    <row r="9" spans="1:7" ht="24" customHeight="1" x14ac:dyDescent="0.25">
      <c r="A9" s="11">
        <v>6</v>
      </c>
      <c r="B9" s="33" t="s">
        <v>80</v>
      </c>
      <c r="C9" s="24" t="s">
        <v>16</v>
      </c>
      <c r="D9" s="26">
        <v>1</v>
      </c>
      <c r="E9" s="21">
        <v>0</v>
      </c>
      <c r="F9" s="104">
        <f t="shared" si="0"/>
        <v>0</v>
      </c>
      <c r="G9" s="105">
        <f t="shared" si="1"/>
        <v>0</v>
      </c>
    </row>
    <row r="10" spans="1:7" ht="24" customHeight="1" x14ac:dyDescent="0.25">
      <c r="A10" s="11">
        <v>7</v>
      </c>
      <c r="B10" s="33" t="s">
        <v>25</v>
      </c>
      <c r="C10" s="24" t="s">
        <v>16</v>
      </c>
      <c r="D10" s="26">
        <v>20</v>
      </c>
      <c r="E10" s="21">
        <v>0</v>
      </c>
      <c r="F10" s="104">
        <f t="shared" si="0"/>
        <v>0</v>
      </c>
      <c r="G10" s="105">
        <f t="shared" si="1"/>
        <v>0</v>
      </c>
    </row>
    <row r="11" spans="1:7" ht="24" customHeight="1" x14ac:dyDescent="0.25">
      <c r="A11" s="11">
        <v>8</v>
      </c>
      <c r="B11" s="33" t="s">
        <v>30</v>
      </c>
      <c r="C11" s="24" t="s">
        <v>16</v>
      </c>
      <c r="D11" s="26">
        <v>1</v>
      </c>
      <c r="E11" s="21">
        <v>0</v>
      </c>
      <c r="F11" s="104">
        <f t="shared" si="0"/>
        <v>0</v>
      </c>
      <c r="G11" s="105">
        <f t="shared" si="1"/>
        <v>0</v>
      </c>
    </row>
    <row r="12" spans="1:7" ht="24" customHeight="1" x14ac:dyDescent="0.25">
      <c r="A12" s="11">
        <v>9</v>
      </c>
      <c r="B12" s="33" t="s">
        <v>81</v>
      </c>
      <c r="C12" s="24" t="s">
        <v>16</v>
      </c>
      <c r="D12" s="26">
        <v>3</v>
      </c>
      <c r="E12" s="21">
        <v>0</v>
      </c>
      <c r="F12" s="104">
        <f t="shared" ref="F12" si="2">E12*D12</f>
        <v>0</v>
      </c>
      <c r="G12" s="105">
        <f t="shared" ref="G12" si="3">F12*1.21</f>
        <v>0</v>
      </c>
    </row>
    <row r="13" spans="1:7" ht="24" customHeight="1" x14ac:dyDescent="0.25">
      <c r="A13" s="11">
        <v>10</v>
      </c>
      <c r="B13" s="33" t="s">
        <v>82</v>
      </c>
      <c r="C13" s="24" t="s">
        <v>16</v>
      </c>
      <c r="D13" s="26">
        <v>1</v>
      </c>
      <c r="E13" s="21">
        <v>0</v>
      </c>
      <c r="F13" s="104">
        <f t="shared" si="0"/>
        <v>0</v>
      </c>
      <c r="G13" s="105">
        <f t="shared" si="1"/>
        <v>0</v>
      </c>
    </row>
    <row r="14" spans="1:7" ht="24" customHeight="1" thickBot="1" x14ac:dyDescent="0.3">
      <c r="A14" s="12">
        <v>11</v>
      </c>
      <c r="B14" s="36" t="s">
        <v>26</v>
      </c>
      <c r="C14" s="28" t="s">
        <v>16</v>
      </c>
      <c r="D14" s="49">
        <v>1</v>
      </c>
      <c r="E14" s="50">
        <v>0</v>
      </c>
      <c r="F14" s="108">
        <f t="shared" si="0"/>
        <v>0</v>
      </c>
      <c r="G14" s="109">
        <f t="shared" si="1"/>
        <v>0</v>
      </c>
    </row>
    <row r="15" spans="1:7" ht="26.65" customHeight="1" thickBot="1" x14ac:dyDescent="0.3">
      <c r="A15" s="3"/>
      <c r="B15" s="4" t="s">
        <v>9</v>
      </c>
      <c r="C15" s="5"/>
      <c r="D15" s="5"/>
      <c r="E15" s="5"/>
      <c r="F15" s="6">
        <f>SUM(F4:F14)</f>
        <v>0</v>
      </c>
      <c r="G15" s="7">
        <f>SUM(G4:G14)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28"/>
  <sheetViews>
    <sheetView workbookViewId="0">
      <selection activeCell="B12" sqref="B12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5" width="17.7109375" style="2" customWidth="1"/>
    <col min="6" max="6" width="19.5703125" style="2" customWidth="1"/>
    <col min="7" max="7" width="20.85546875" customWidth="1"/>
  </cols>
  <sheetData>
    <row r="1" spans="1:7" ht="24.6" customHeight="1" thickBot="1" x14ac:dyDescent="0.3">
      <c r="A1" s="79" t="s">
        <v>1</v>
      </c>
      <c r="B1" s="79"/>
      <c r="C1" s="79"/>
      <c r="D1" s="79"/>
      <c r="E1" s="79"/>
      <c r="F1" s="79"/>
      <c r="G1" s="79"/>
    </row>
    <row r="2" spans="1:7" ht="42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27" customHeight="1" x14ac:dyDescent="0.25">
      <c r="A3" s="83" t="s">
        <v>43</v>
      </c>
      <c r="B3" s="84"/>
      <c r="C3" s="84"/>
      <c r="D3" s="84"/>
      <c r="E3" s="84"/>
      <c r="F3" s="84"/>
      <c r="G3" s="85"/>
    </row>
    <row r="4" spans="1:7" ht="25.15" customHeight="1" x14ac:dyDescent="0.25">
      <c r="A4" s="10">
        <v>1</v>
      </c>
      <c r="B4" s="32" t="s">
        <v>27</v>
      </c>
      <c r="C4" s="24" t="s">
        <v>16</v>
      </c>
      <c r="D4" s="30">
        <v>1</v>
      </c>
      <c r="E4" s="21">
        <v>0</v>
      </c>
      <c r="F4" s="104">
        <f>E4*D4</f>
        <v>0</v>
      </c>
      <c r="G4" s="105">
        <f>F4*1.21</f>
        <v>0</v>
      </c>
    </row>
    <row r="5" spans="1:7" s="2" customFormat="1" ht="25.15" customHeight="1" x14ac:dyDescent="0.25">
      <c r="A5" s="11">
        <v>2</v>
      </c>
      <c r="B5" s="32" t="s">
        <v>34</v>
      </c>
      <c r="C5" s="24" t="s">
        <v>16</v>
      </c>
      <c r="D5" s="30">
        <v>1</v>
      </c>
      <c r="E5" s="21">
        <v>0</v>
      </c>
      <c r="F5" s="104">
        <f t="shared" ref="F5:F14" si="0">E5*D5</f>
        <v>0</v>
      </c>
      <c r="G5" s="105">
        <f t="shared" ref="G5:G14" si="1">F5*1.21</f>
        <v>0</v>
      </c>
    </row>
    <row r="6" spans="1:7" s="2" customFormat="1" ht="25.15" customHeight="1" x14ac:dyDescent="0.25">
      <c r="A6" s="11">
        <v>3</v>
      </c>
      <c r="B6" s="33" t="s">
        <v>33</v>
      </c>
      <c r="C6" s="24" t="s">
        <v>16</v>
      </c>
      <c r="D6" s="30">
        <v>28</v>
      </c>
      <c r="E6" s="21">
        <v>0</v>
      </c>
      <c r="F6" s="104">
        <f t="shared" si="0"/>
        <v>0</v>
      </c>
      <c r="G6" s="105">
        <f t="shared" si="1"/>
        <v>0</v>
      </c>
    </row>
    <row r="7" spans="1:7" s="2" customFormat="1" ht="25.15" customHeight="1" x14ac:dyDescent="0.25">
      <c r="A7" s="11">
        <v>4</v>
      </c>
      <c r="B7" s="32" t="s">
        <v>29</v>
      </c>
      <c r="C7" s="24" t="s">
        <v>16</v>
      </c>
      <c r="D7" s="30">
        <v>28</v>
      </c>
      <c r="E7" s="21">
        <v>0</v>
      </c>
      <c r="F7" s="104">
        <f t="shared" si="0"/>
        <v>0</v>
      </c>
      <c r="G7" s="105">
        <f t="shared" si="1"/>
        <v>0</v>
      </c>
    </row>
    <row r="8" spans="1:7" s="2" customFormat="1" ht="25.15" customHeight="1" x14ac:dyDescent="0.25">
      <c r="A8" s="11">
        <v>5</v>
      </c>
      <c r="B8" s="32" t="s">
        <v>83</v>
      </c>
      <c r="C8" s="24" t="s">
        <v>16</v>
      </c>
      <c r="D8" s="30">
        <v>1</v>
      </c>
      <c r="E8" s="21">
        <v>0</v>
      </c>
      <c r="F8" s="104">
        <f t="shared" si="0"/>
        <v>0</v>
      </c>
      <c r="G8" s="105">
        <f t="shared" si="1"/>
        <v>0</v>
      </c>
    </row>
    <row r="9" spans="1:7" s="2" customFormat="1" ht="25.15" customHeight="1" x14ac:dyDescent="0.25">
      <c r="A9" s="11">
        <v>6</v>
      </c>
      <c r="B9" s="37" t="s">
        <v>84</v>
      </c>
      <c r="C9" s="24" t="s">
        <v>16</v>
      </c>
      <c r="D9" s="30">
        <v>2</v>
      </c>
      <c r="E9" s="21">
        <v>0</v>
      </c>
      <c r="F9" s="104">
        <f t="shared" si="0"/>
        <v>0</v>
      </c>
      <c r="G9" s="105">
        <f t="shared" si="1"/>
        <v>0</v>
      </c>
    </row>
    <row r="10" spans="1:7" s="2" customFormat="1" ht="25.15" customHeight="1" x14ac:dyDescent="0.25">
      <c r="A10" s="11">
        <v>7</v>
      </c>
      <c r="B10" s="32" t="s">
        <v>84</v>
      </c>
      <c r="C10" s="24" t="s">
        <v>16</v>
      </c>
      <c r="D10" s="30">
        <v>2</v>
      </c>
      <c r="E10" s="21">
        <v>0</v>
      </c>
      <c r="F10" s="104">
        <f t="shared" si="0"/>
        <v>0</v>
      </c>
      <c r="G10" s="105">
        <f t="shared" si="1"/>
        <v>0</v>
      </c>
    </row>
    <row r="11" spans="1:7" s="2" customFormat="1" ht="25.15" customHeight="1" x14ac:dyDescent="0.25">
      <c r="A11" s="11">
        <v>8</v>
      </c>
      <c r="B11" s="32" t="s">
        <v>84</v>
      </c>
      <c r="C11" s="24" t="s">
        <v>16</v>
      </c>
      <c r="D11" s="30">
        <v>2</v>
      </c>
      <c r="E11" s="21">
        <v>0</v>
      </c>
      <c r="F11" s="104">
        <f t="shared" si="0"/>
        <v>0</v>
      </c>
      <c r="G11" s="105">
        <f t="shared" si="1"/>
        <v>0</v>
      </c>
    </row>
    <row r="12" spans="1:7" s="2" customFormat="1" ht="25.15" customHeight="1" x14ac:dyDescent="0.25">
      <c r="A12" s="11">
        <v>9</v>
      </c>
      <c r="B12" s="32" t="s">
        <v>84</v>
      </c>
      <c r="C12" s="24" t="s">
        <v>16</v>
      </c>
      <c r="D12" s="30">
        <v>2</v>
      </c>
      <c r="E12" s="21">
        <v>0</v>
      </c>
      <c r="F12" s="104">
        <f t="shared" ref="F12:F13" si="2">E12*D12</f>
        <v>0</v>
      </c>
      <c r="G12" s="105">
        <f t="shared" ref="G12:G13" si="3">F12*1.21</f>
        <v>0</v>
      </c>
    </row>
    <row r="13" spans="1:7" s="2" customFormat="1" ht="25.15" customHeight="1" x14ac:dyDescent="0.25">
      <c r="A13" s="11">
        <v>10</v>
      </c>
      <c r="B13" s="32" t="s">
        <v>85</v>
      </c>
      <c r="C13" s="24" t="s">
        <v>16</v>
      </c>
      <c r="D13" s="30">
        <v>1</v>
      </c>
      <c r="E13" s="21">
        <v>0</v>
      </c>
      <c r="F13" s="104">
        <f t="shared" si="2"/>
        <v>0</v>
      </c>
      <c r="G13" s="105">
        <f t="shared" si="3"/>
        <v>0</v>
      </c>
    </row>
    <row r="14" spans="1:7" s="2" customFormat="1" ht="25.15" customHeight="1" x14ac:dyDescent="0.25">
      <c r="A14" s="11">
        <v>11</v>
      </c>
      <c r="B14" s="32" t="s">
        <v>37</v>
      </c>
      <c r="C14" s="24" t="s">
        <v>16</v>
      </c>
      <c r="D14" s="31">
        <v>7</v>
      </c>
      <c r="E14" s="21">
        <v>0</v>
      </c>
      <c r="F14" s="104">
        <f t="shared" si="0"/>
        <v>0</v>
      </c>
      <c r="G14" s="105">
        <f t="shared" si="1"/>
        <v>0</v>
      </c>
    </row>
    <row r="15" spans="1:7" s="2" customFormat="1" ht="25.15" customHeight="1" x14ac:dyDescent="0.25">
      <c r="A15" s="11">
        <v>12</v>
      </c>
      <c r="B15" s="32" t="s">
        <v>94</v>
      </c>
      <c r="C15" s="24" t="s">
        <v>16</v>
      </c>
      <c r="D15" s="30">
        <v>8</v>
      </c>
      <c r="E15" s="21">
        <v>0</v>
      </c>
      <c r="F15" s="104">
        <f>E15*D15</f>
        <v>0</v>
      </c>
      <c r="G15" s="105">
        <f>F15*1.21</f>
        <v>0</v>
      </c>
    </row>
    <row r="16" spans="1:7" s="2" customFormat="1" ht="25.15" customHeight="1" x14ac:dyDescent="0.25">
      <c r="A16" s="11">
        <v>13</v>
      </c>
      <c r="B16" s="32" t="s">
        <v>37</v>
      </c>
      <c r="C16" s="24" t="s">
        <v>16</v>
      </c>
      <c r="D16" s="30">
        <v>1</v>
      </c>
      <c r="E16" s="21">
        <v>0</v>
      </c>
      <c r="F16" s="104">
        <f t="shared" ref="F16:F25" si="4">E16*D16</f>
        <v>0</v>
      </c>
      <c r="G16" s="105">
        <f t="shared" ref="G16:G25" si="5">F16*1.21</f>
        <v>0</v>
      </c>
    </row>
    <row r="17" spans="1:7" s="2" customFormat="1" ht="25.15" customHeight="1" x14ac:dyDescent="0.25">
      <c r="A17" s="11">
        <v>14</v>
      </c>
      <c r="B17" s="33" t="s">
        <v>86</v>
      </c>
      <c r="C17" s="24" t="s">
        <v>16</v>
      </c>
      <c r="D17" s="30">
        <v>4</v>
      </c>
      <c r="E17" s="21">
        <v>0</v>
      </c>
      <c r="F17" s="104">
        <f t="shared" si="4"/>
        <v>0</v>
      </c>
      <c r="G17" s="105">
        <f t="shared" si="5"/>
        <v>0</v>
      </c>
    </row>
    <row r="18" spans="1:7" s="2" customFormat="1" ht="25.15" customHeight="1" x14ac:dyDescent="0.25">
      <c r="A18" s="11">
        <v>15</v>
      </c>
      <c r="B18" s="32" t="s">
        <v>84</v>
      </c>
      <c r="C18" s="24" t="s">
        <v>16</v>
      </c>
      <c r="D18" s="30">
        <v>2</v>
      </c>
      <c r="E18" s="21">
        <v>0</v>
      </c>
      <c r="F18" s="104">
        <f t="shared" si="4"/>
        <v>0</v>
      </c>
      <c r="G18" s="105">
        <f t="shared" si="5"/>
        <v>0</v>
      </c>
    </row>
    <row r="19" spans="1:7" s="2" customFormat="1" ht="25.15" customHeight="1" x14ac:dyDescent="0.25">
      <c r="A19" s="11">
        <v>16</v>
      </c>
      <c r="B19" s="32" t="s">
        <v>32</v>
      </c>
      <c r="C19" s="24" t="s">
        <v>16</v>
      </c>
      <c r="D19" s="30">
        <v>1</v>
      </c>
      <c r="E19" s="21">
        <v>0</v>
      </c>
      <c r="F19" s="104">
        <f t="shared" si="4"/>
        <v>0</v>
      </c>
      <c r="G19" s="105">
        <f t="shared" si="5"/>
        <v>0</v>
      </c>
    </row>
    <row r="20" spans="1:7" s="2" customFormat="1" ht="25.15" customHeight="1" x14ac:dyDescent="0.25">
      <c r="A20" s="11">
        <v>17</v>
      </c>
      <c r="B20" s="37" t="s">
        <v>87</v>
      </c>
      <c r="C20" s="24" t="s">
        <v>16</v>
      </c>
      <c r="D20" s="30">
        <v>1</v>
      </c>
      <c r="E20" s="21">
        <v>0</v>
      </c>
      <c r="F20" s="104">
        <f t="shared" si="4"/>
        <v>0</v>
      </c>
      <c r="G20" s="105">
        <f t="shared" si="5"/>
        <v>0</v>
      </c>
    </row>
    <row r="21" spans="1:7" s="2" customFormat="1" ht="25.15" customHeight="1" x14ac:dyDescent="0.25">
      <c r="A21" s="11">
        <v>18</v>
      </c>
      <c r="B21" s="32" t="s">
        <v>31</v>
      </c>
      <c r="C21" s="24" t="s">
        <v>16</v>
      </c>
      <c r="D21" s="30">
        <v>1</v>
      </c>
      <c r="E21" s="21">
        <v>0</v>
      </c>
      <c r="F21" s="104">
        <f t="shared" si="4"/>
        <v>0</v>
      </c>
      <c r="G21" s="105">
        <f t="shared" si="5"/>
        <v>0</v>
      </c>
    </row>
    <row r="22" spans="1:7" s="2" customFormat="1" ht="25.15" customHeight="1" x14ac:dyDescent="0.25">
      <c r="A22" s="11">
        <v>19</v>
      </c>
      <c r="B22" s="32" t="s">
        <v>88</v>
      </c>
      <c r="C22" s="24" t="s">
        <v>16</v>
      </c>
      <c r="D22" s="30">
        <v>1</v>
      </c>
      <c r="E22" s="21">
        <v>0</v>
      </c>
      <c r="F22" s="104">
        <f t="shared" si="4"/>
        <v>0</v>
      </c>
      <c r="G22" s="105">
        <f t="shared" si="5"/>
        <v>0</v>
      </c>
    </row>
    <row r="23" spans="1:7" s="2" customFormat="1" ht="25.15" customHeight="1" x14ac:dyDescent="0.25">
      <c r="A23" s="11">
        <v>20</v>
      </c>
      <c r="B23" s="32" t="s">
        <v>89</v>
      </c>
      <c r="C23" s="24" t="s">
        <v>16</v>
      </c>
      <c r="D23" s="30">
        <v>1</v>
      </c>
      <c r="E23" s="21">
        <v>0</v>
      </c>
      <c r="F23" s="104">
        <f t="shared" si="4"/>
        <v>0</v>
      </c>
      <c r="G23" s="105">
        <f t="shared" si="5"/>
        <v>0</v>
      </c>
    </row>
    <row r="24" spans="1:7" s="2" customFormat="1" ht="25.15" customHeight="1" x14ac:dyDescent="0.25">
      <c r="A24" s="11">
        <v>21</v>
      </c>
      <c r="B24" s="32" t="s">
        <v>37</v>
      </c>
      <c r="C24" s="24" t="s">
        <v>16</v>
      </c>
      <c r="D24" s="30">
        <v>2</v>
      </c>
      <c r="E24" s="21">
        <v>0</v>
      </c>
      <c r="F24" s="104">
        <f t="shared" si="4"/>
        <v>0</v>
      </c>
      <c r="G24" s="105">
        <f t="shared" si="5"/>
        <v>0</v>
      </c>
    </row>
    <row r="25" spans="1:7" s="2" customFormat="1" ht="25.15" customHeight="1" x14ac:dyDescent="0.25">
      <c r="A25" s="11">
        <v>22</v>
      </c>
      <c r="B25" s="32" t="s">
        <v>90</v>
      </c>
      <c r="C25" s="24" t="s">
        <v>16</v>
      </c>
      <c r="D25" s="31">
        <v>1</v>
      </c>
      <c r="E25" s="21">
        <v>0</v>
      </c>
      <c r="F25" s="104">
        <f t="shared" si="4"/>
        <v>0</v>
      </c>
      <c r="G25" s="105">
        <f t="shared" si="5"/>
        <v>0</v>
      </c>
    </row>
    <row r="26" spans="1:7" s="2" customFormat="1" ht="25.15" customHeight="1" x14ac:dyDescent="0.25">
      <c r="A26" s="11">
        <v>23</v>
      </c>
      <c r="B26" s="32" t="s">
        <v>91</v>
      </c>
      <c r="C26" s="24" t="s">
        <v>16</v>
      </c>
      <c r="D26" s="31">
        <v>1</v>
      </c>
      <c r="E26" s="21">
        <v>0</v>
      </c>
      <c r="F26" s="104">
        <f t="shared" ref="F26" si="6">E26*D26</f>
        <v>0</v>
      </c>
      <c r="G26" s="105">
        <f t="shared" ref="G26" si="7">F26*1.21</f>
        <v>0</v>
      </c>
    </row>
    <row r="27" spans="1:7" ht="25.15" customHeight="1" thickBot="1" x14ac:dyDescent="0.3">
      <c r="A27" s="11">
        <v>24</v>
      </c>
      <c r="B27" s="33" t="s">
        <v>26</v>
      </c>
      <c r="C27" s="24" t="s">
        <v>16</v>
      </c>
      <c r="D27" s="26">
        <v>1</v>
      </c>
      <c r="E27" s="21">
        <v>0</v>
      </c>
      <c r="F27" s="104">
        <f t="shared" ref="F27" si="8">E27*D27</f>
        <v>0</v>
      </c>
      <c r="G27" s="105">
        <f t="shared" ref="G27" si="9">F27*1.21</f>
        <v>0</v>
      </c>
    </row>
    <row r="28" spans="1:7" ht="26.65" customHeight="1" thickBot="1" x14ac:dyDescent="0.3">
      <c r="A28" s="3"/>
      <c r="B28" s="4" t="s">
        <v>9</v>
      </c>
      <c r="C28" s="5"/>
      <c r="D28" s="5"/>
      <c r="E28" s="5"/>
      <c r="F28" s="6">
        <f>SUM(F4:F27)</f>
        <v>0</v>
      </c>
      <c r="G28" s="7">
        <f>SUM(G4:G27)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019D-2EEA-4973-960A-5F551116D4A3}">
  <sheetPr>
    <tabColor theme="0"/>
  </sheetPr>
  <dimension ref="A1:G9"/>
  <sheetViews>
    <sheetView workbookViewId="0">
      <selection activeCell="G6" sqref="G6"/>
    </sheetView>
  </sheetViews>
  <sheetFormatPr defaultRowHeight="15" x14ac:dyDescent="0.25"/>
  <cols>
    <col min="1" max="1" width="6.28515625" customWidth="1"/>
    <col min="2" max="2" width="46.5703125" customWidth="1"/>
    <col min="3" max="3" width="8.42578125" customWidth="1"/>
    <col min="4" max="4" width="8.28515625" customWidth="1"/>
    <col min="5" max="7" width="17.7109375" customWidth="1"/>
  </cols>
  <sheetData>
    <row r="1" spans="1:7" ht="19.5" thickBot="1" x14ac:dyDescent="0.3">
      <c r="A1" s="79" t="s">
        <v>1</v>
      </c>
      <c r="B1" s="79"/>
      <c r="C1" s="79"/>
      <c r="D1" s="79"/>
      <c r="E1" s="79"/>
      <c r="F1" s="79"/>
      <c r="G1" s="79"/>
    </row>
    <row r="2" spans="1:7" ht="36.75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15.75" x14ac:dyDescent="0.25">
      <c r="A3" s="83" t="s">
        <v>44</v>
      </c>
      <c r="B3" s="84"/>
      <c r="C3" s="84"/>
      <c r="D3" s="84"/>
      <c r="E3" s="84"/>
      <c r="F3" s="84"/>
      <c r="G3" s="85"/>
    </row>
    <row r="4" spans="1:7" ht="25.35" customHeight="1" x14ac:dyDescent="0.25">
      <c r="A4" s="10">
        <v>1</v>
      </c>
      <c r="B4" s="32" t="s">
        <v>37</v>
      </c>
      <c r="C4" s="24" t="s">
        <v>16</v>
      </c>
      <c r="D4" s="30">
        <v>7</v>
      </c>
      <c r="E4" s="21">
        <v>0</v>
      </c>
      <c r="F4" s="104">
        <f>E4*D4</f>
        <v>0</v>
      </c>
      <c r="G4" s="105">
        <f>F4*1.21</f>
        <v>0</v>
      </c>
    </row>
    <row r="5" spans="1:7" ht="25.35" customHeight="1" x14ac:dyDescent="0.25">
      <c r="A5" s="11">
        <v>2</v>
      </c>
      <c r="B5" s="27" t="s">
        <v>92</v>
      </c>
      <c r="C5" s="24" t="s">
        <v>16</v>
      </c>
      <c r="D5" s="30">
        <v>2</v>
      </c>
      <c r="E5" s="21">
        <v>0</v>
      </c>
      <c r="F5" s="104">
        <f t="shared" ref="F5:F8" si="0">E5*D5</f>
        <v>0</v>
      </c>
      <c r="G5" s="105">
        <f t="shared" ref="G5:G8" si="1">F5*1.21</f>
        <v>0</v>
      </c>
    </row>
    <row r="6" spans="1:7" ht="25.35" customHeight="1" x14ac:dyDescent="0.25">
      <c r="A6" s="11">
        <v>3</v>
      </c>
      <c r="B6" s="23" t="s">
        <v>37</v>
      </c>
      <c r="C6" s="24" t="s">
        <v>16</v>
      </c>
      <c r="D6" s="30">
        <v>2</v>
      </c>
      <c r="E6" s="21">
        <v>0</v>
      </c>
      <c r="F6" s="104">
        <f t="shared" si="0"/>
        <v>0</v>
      </c>
      <c r="G6" s="105">
        <f t="shared" si="1"/>
        <v>0</v>
      </c>
    </row>
    <row r="7" spans="1:7" ht="25.35" customHeight="1" x14ac:dyDescent="0.25">
      <c r="A7" s="11">
        <v>4</v>
      </c>
      <c r="B7" s="32" t="s">
        <v>30</v>
      </c>
      <c r="C7" s="24" t="s">
        <v>16</v>
      </c>
      <c r="D7" s="30">
        <v>1</v>
      </c>
      <c r="E7" s="21">
        <v>0</v>
      </c>
      <c r="F7" s="104">
        <f t="shared" si="0"/>
        <v>0</v>
      </c>
      <c r="G7" s="105">
        <f t="shared" si="1"/>
        <v>0</v>
      </c>
    </row>
    <row r="8" spans="1:7" ht="25.35" customHeight="1" thickBot="1" x14ac:dyDescent="0.3">
      <c r="A8" s="11">
        <v>5</v>
      </c>
      <c r="B8" s="33" t="s">
        <v>26</v>
      </c>
      <c r="C8" s="24" t="s">
        <v>16</v>
      </c>
      <c r="D8" s="26">
        <v>1</v>
      </c>
      <c r="E8" s="21">
        <v>0</v>
      </c>
      <c r="F8" s="104">
        <f t="shared" si="0"/>
        <v>0</v>
      </c>
      <c r="G8" s="105">
        <f t="shared" si="1"/>
        <v>0</v>
      </c>
    </row>
    <row r="9" spans="1:7" ht="19.5" thickBot="1" x14ac:dyDescent="0.3">
      <c r="A9" s="3"/>
      <c r="B9" s="4" t="s">
        <v>9</v>
      </c>
      <c r="C9" s="5"/>
      <c r="D9" s="5"/>
      <c r="E9" s="5"/>
      <c r="F9" s="6">
        <f>SUM(F4:F8)</f>
        <v>0</v>
      </c>
      <c r="G9" s="7">
        <f>SUM(G4:G8)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374F-ADAF-4587-96F9-B4CA13D4B7BC}">
  <sheetPr>
    <tabColor theme="9" tint="0.79998168889431442"/>
  </sheetPr>
  <dimension ref="A1:G9"/>
  <sheetViews>
    <sheetView workbookViewId="0">
      <selection activeCell="G5" sqref="G5"/>
    </sheetView>
  </sheetViews>
  <sheetFormatPr defaultColWidth="9.140625" defaultRowHeight="15" x14ac:dyDescent="0.25"/>
  <cols>
    <col min="1" max="1" width="6.28515625" style="2" customWidth="1"/>
    <col min="2" max="2" width="46.5703125" style="2" customWidth="1"/>
    <col min="3" max="3" width="8.42578125" style="2" customWidth="1"/>
    <col min="4" max="4" width="8.28515625" style="2" customWidth="1"/>
    <col min="5" max="7" width="17.7109375" style="2" customWidth="1"/>
    <col min="8" max="16384" width="9.140625" style="2"/>
  </cols>
  <sheetData>
    <row r="1" spans="1:7" ht="27" customHeight="1" thickBot="1" x14ac:dyDescent="0.3">
      <c r="A1" s="72" t="s">
        <v>1</v>
      </c>
      <c r="B1" s="73"/>
      <c r="C1" s="73"/>
      <c r="D1" s="73"/>
      <c r="E1" s="73"/>
      <c r="F1" s="73"/>
      <c r="G1" s="74"/>
    </row>
    <row r="2" spans="1:7" ht="39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31.9" customHeight="1" x14ac:dyDescent="0.25">
      <c r="A3" s="75" t="s">
        <v>45</v>
      </c>
      <c r="B3" s="76"/>
      <c r="C3" s="76"/>
      <c r="D3" s="76"/>
      <c r="E3" s="76"/>
      <c r="F3" s="76"/>
      <c r="G3" s="77"/>
    </row>
    <row r="4" spans="1:7" ht="24" customHeight="1" x14ac:dyDescent="0.25">
      <c r="A4" s="10">
        <v>1</v>
      </c>
      <c r="B4" s="38" t="s">
        <v>76</v>
      </c>
      <c r="C4" s="13" t="s">
        <v>16</v>
      </c>
      <c r="D4" s="14">
        <v>1</v>
      </c>
      <c r="E4" s="21">
        <v>0</v>
      </c>
      <c r="F4" s="104">
        <f>E4*D4</f>
        <v>0</v>
      </c>
      <c r="G4" s="105">
        <f>F4*1.21</f>
        <v>0</v>
      </c>
    </row>
    <row r="5" spans="1:7" ht="24" customHeight="1" x14ac:dyDescent="0.25">
      <c r="A5" s="11">
        <v>2</v>
      </c>
      <c r="B5" s="39" t="s">
        <v>22</v>
      </c>
      <c r="C5" s="13" t="s">
        <v>16</v>
      </c>
      <c r="D5" s="14">
        <v>3</v>
      </c>
      <c r="E5" s="21">
        <v>0</v>
      </c>
      <c r="F5" s="104">
        <f>E5*D5</f>
        <v>0</v>
      </c>
      <c r="G5" s="105">
        <f>F5*1.21</f>
        <v>0</v>
      </c>
    </row>
    <row r="6" spans="1:7" ht="24" customHeight="1" x14ac:dyDescent="0.25">
      <c r="A6" s="11">
        <v>3</v>
      </c>
      <c r="B6" s="39" t="s">
        <v>37</v>
      </c>
      <c r="C6" s="13" t="s">
        <v>16</v>
      </c>
      <c r="D6" s="14">
        <v>3</v>
      </c>
      <c r="E6" s="21">
        <v>0</v>
      </c>
      <c r="F6" s="104">
        <f>E6*D6</f>
        <v>0</v>
      </c>
      <c r="G6" s="105">
        <f>F6*1.21</f>
        <v>0</v>
      </c>
    </row>
    <row r="7" spans="1:7" ht="24" customHeight="1" x14ac:dyDescent="0.25">
      <c r="A7" s="11">
        <v>4</v>
      </c>
      <c r="B7" s="38" t="s">
        <v>95</v>
      </c>
      <c r="C7" s="13" t="s">
        <v>16</v>
      </c>
      <c r="D7" s="14">
        <v>1</v>
      </c>
      <c r="E7" s="21">
        <v>0</v>
      </c>
      <c r="F7" s="104">
        <f>E7*D7</f>
        <v>0</v>
      </c>
      <c r="G7" s="105">
        <f>F7*1.21</f>
        <v>0</v>
      </c>
    </row>
    <row r="8" spans="1:7" ht="24" customHeight="1" thickBot="1" x14ac:dyDescent="0.3">
      <c r="A8" s="12">
        <v>5</v>
      </c>
      <c r="B8" s="40" t="s">
        <v>26</v>
      </c>
      <c r="C8" s="28" t="s">
        <v>16</v>
      </c>
      <c r="D8" s="29">
        <v>1</v>
      </c>
      <c r="E8" s="21">
        <v>0</v>
      </c>
      <c r="F8" s="104">
        <f t="shared" ref="F8" si="0">E8*D8</f>
        <v>0</v>
      </c>
      <c r="G8" s="105">
        <f t="shared" ref="G8" si="1">F8*1.21</f>
        <v>0</v>
      </c>
    </row>
    <row r="9" spans="1:7" ht="19.5" thickBot="1" x14ac:dyDescent="0.3">
      <c r="A9" s="3"/>
      <c r="B9" s="4" t="s">
        <v>9</v>
      </c>
      <c r="C9" s="5"/>
      <c r="D9" s="5"/>
      <c r="E9" s="5"/>
      <c r="F9" s="6">
        <f>SUM(F4:F8)</f>
        <v>0</v>
      </c>
      <c r="G9" s="7">
        <f>SUM(G4:G8)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DAAC-95BC-4530-AD78-FD39E3661368}">
  <sheetPr>
    <tabColor theme="0"/>
  </sheetPr>
  <dimension ref="A1:G7"/>
  <sheetViews>
    <sheetView workbookViewId="0">
      <selection activeCell="G6" sqref="G6"/>
    </sheetView>
  </sheetViews>
  <sheetFormatPr defaultColWidth="9.140625" defaultRowHeight="15" x14ac:dyDescent="0.25"/>
  <cols>
    <col min="1" max="1" width="6.28515625" style="2" customWidth="1"/>
    <col min="2" max="2" width="46.5703125" style="2" customWidth="1"/>
    <col min="3" max="3" width="8.42578125" style="2" customWidth="1"/>
    <col min="4" max="4" width="8.28515625" style="2" customWidth="1"/>
    <col min="5" max="7" width="17.7109375" style="2" customWidth="1"/>
    <col min="8" max="16384" width="9.140625" style="2"/>
  </cols>
  <sheetData>
    <row r="1" spans="1:7" ht="27" customHeight="1" thickBot="1" x14ac:dyDescent="0.3">
      <c r="A1" s="72" t="s">
        <v>1</v>
      </c>
      <c r="B1" s="73"/>
      <c r="C1" s="73"/>
      <c r="D1" s="73"/>
      <c r="E1" s="73"/>
      <c r="F1" s="73"/>
      <c r="G1" s="74"/>
    </row>
    <row r="2" spans="1:7" ht="39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31.9" customHeight="1" x14ac:dyDescent="0.25">
      <c r="A3" s="75" t="s">
        <v>96</v>
      </c>
      <c r="B3" s="76"/>
      <c r="C3" s="76"/>
      <c r="D3" s="76"/>
      <c r="E3" s="76"/>
      <c r="F3" s="76"/>
      <c r="G3" s="77"/>
    </row>
    <row r="4" spans="1:7" ht="24" customHeight="1" x14ac:dyDescent="0.25">
      <c r="A4" s="10">
        <v>1</v>
      </c>
      <c r="B4" s="34" t="s">
        <v>100</v>
      </c>
      <c r="C4" s="13" t="s">
        <v>16</v>
      </c>
      <c r="D4" s="14">
        <v>1</v>
      </c>
      <c r="E4" s="21">
        <v>0</v>
      </c>
      <c r="F4" s="104">
        <f>E4*D4</f>
        <v>0</v>
      </c>
      <c r="G4" s="105">
        <f>F4*1.21</f>
        <v>0</v>
      </c>
    </row>
    <row r="5" spans="1:7" ht="24" customHeight="1" x14ac:dyDescent="0.25">
      <c r="A5" s="11">
        <v>2</v>
      </c>
      <c r="B5" s="33" t="s">
        <v>37</v>
      </c>
      <c r="C5" s="13" t="s">
        <v>16</v>
      </c>
      <c r="D5" s="14">
        <v>1</v>
      </c>
      <c r="E5" s="21">
        <v>0</v>
      </c>
      <c r="F5" s="104">
        <f>E5*D5</f>
        <v>0</v>
      </c>
      <c r="G5" s="105">
        <f>F5*1.21</f>
        <v>0</v>
      </c>
    </row>
    <row r="6" spans="1:7" ht="24" customHeight="1" thickBot="1" x14ac:dyDescent="0.3">
      <c r="A6" s="11">
        <v>3</v>
      </c>
      <c r="B6" s="36" t="s">
        <v>26</v>
      </c>
      <c r="C6" s="28" t="s">
        <v>16</v>
      </c>
      <c r="D6" s="29">
        <v>1</v>
      </c>
      <c r="E6" s="21">
        <v>0</v>
      </c>
      <c r="F6" s="104">
        <f t="shared" ref="F6" si="0">E6*D6</f>
        <v>0</v>
      </c>
      <c r="G6" s="105">
        <f t="shared" ref="G6" si="1">F6*1.21</f>
        <v>0</v>
      </c>
    </row>
    <row r="7" spans="1:7" ht="19.5" thickBot="1" x14ac:dyDescent="0.3">
      <c r="A7" s="3"/>
      <c r="B7" s="4" t="s">
        <v>9</v>
      </c>
      <c r="C7" s="5"/>
      <c r="D7" s="5"/>
      <c r="E7" s="5"/>
      <c r="F7" s="6">
        <f>SUM(F4:F6)</f>
        <v>0</v>
      </c>
      <c r="G7" s="7">
        <f>SUM(G4:G6)</f>
        <v>0</v>
      </c>
    </row>
  </sheetData>
  <mergeCells count="2">
    <mergeCell ref="A1:G1"/>
    <mergeCell ref="A3: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0619-BDFB-42EC-B3BD-9EB5B2544831}">
  <sheetPr>
    <tabColor theme="9" tint="0.79998168889431442"/>
  </sheetPr>
  <dimension ref="A1:G12"/>
  <sheetViews>
    <sheetView workbookViewId="0">
      <selection activeCell="G9" sqref="G9"/>
    </sheetView>
  </sheetViews>
  <sheetFormatPr defaultColWidth="9.140625" defaultRowHeight="15" x14ac:dyDescent="0.25"/>
  <cols>
    <col min="1" max="1" width="6.28515625" style="2" customWidth="1"/>
    <col min="2" max="2" width="46.5703125" style="2" customWidth="1"/>
    <col min="3" max="3" width="8.42578125" style="2" customWidth="1"/>
    <col min="4" max="4" width="8.28515625" style="2" customWidth="1"/>
    <col min="5" max="7" width="17.7109375" style="2" customWidth="1"/>
    <col min="8" max="16384" width="9.140625" style="2"/>
  </cols>
  <sheetData>
    <row r="1" spans="1:7" ht="24" customHeight="1" thickBot="1" x14ac:dyDescent="0.3">
      <c r="A1" s="79" t="s">
        <v>1</v>
      </c>
      <c r="B1" s="79"/>
      <c r="C1" s="79"/>
      <c r="D1" s="79"/>
      <c r="E1" s="79"/>
      <c r="F1" s="79"/>
      <c r="G1" s="79"/>
    </row>
    <row r="2" spans="1:7" ht="39.75" customHeight="1" thickBot="1" x14ac:dyDescent="0.3">
      <c r="A2" s="16" t="s">
        <v>12</v>
      </c>
      <c r="B2" s="17" t="s">
        <v>0</v>
      </c>
      <c r="C2" s="17" t="s">
        <v>13</v>
      </c>
      <c r="D2" s="18" t="s">
        <v>14</v>
      </c>
      <c r="E2" s="19" t="s">
        <v>15</v>
      </c>
      <c r="F2" s="19" t="s">
        <v>7</v>
      </c>
      <c r="G2" s="20" t="s">
        <v>8</v>
      </c>
    </row>
    <row r="3" spans="1:7" ht="27" customHeight="1" x14ac:dyDescent="0.25">
      <c r="A3" s="75" t="s">
        <v>97</v>
      </c>
      <c r="B3" s="76"/>
      <c r="C3" s="76"/>
      <c r="D3" s="76"/>
      <c r="E3" s="76"/>
      <c r="F3" s="76"/>
      <c r="G3" s="77"/>
    </row>
    <row r="4" spans="1:7" ht="24" customHeight="1" x14ac:dyDescent="0.25">
      <c r="A4" s="10">
        <v>1</v>
      </c>
      <c r="B4" s="32" t="s">
        <v>35</v>
      </c>
      <c r="C4" s="24" t="s">
        <v>16</v>
      </c>
      <c r="D4" s="25">
        <v>1</v>
      </c>
      <c r="E4" s="21">
        <v>0</v>
      </c>
      <c r="F4" s="104">
        <f t="shared" ref="F4:F5" si="0">E4*D4</f>
        <v>0</v>
      </c>
      <c r="G4" s="105">
        <f t="shared" ref="G4:G5" si="1">F4*1.21</f>
        <v>0</v>
      </c>
    </row>
    <row r="5" spans="1:7" ht="24" customHeight="1" thickBot="1" x14ac:dyDescent="0.3">
      <c r="A5" s="11">
        <v>2</v>
      </c>
      <c r="B5" s="33" t="s">
        <v>26</v>
      </c>
      <c r="C5" s="24" t="s">
        <v>16</v>
      </c>
      <c r="D5" s="26">
        <v>1</v>
      </c>
      <c r="E5" s="21">
        <v>0</v>
      </c>
      <c r="F5" s="104">
        <f t="shared" si="0"/>
        <v>0</v>
      </c>
      <c r="G5" s="105">
        <f t="shared" si="1"/>
        <v>0</v>
      </c>
    </row>
    <row r="6" spans="1:7" ht="26.65" customHeight="1" thickBot="1" x14ac:dyDescent="0.3">
      <c r="A6" s="3"/>
      <c r="B6" s="4" t="s">
        <v>9</v>
      </c>
      <c r="C6" s="5"/>
      <c r="D6" s="5"/>
      <c r="E6" s="5"/>
      <c r="F6" s="6">
        <f>SUM(F4:F5)</f>
        <v>0</v>
      </c>
      <c r="G6" s="7">
        <f>SUM(G4:G5)</f>
        <v>0</v>
      </c>
    </row>
    <row r="7" spans="1:7" ht="27" customHeight="1" x14ac:dyDescent="0.25">
      <c r="A7" s="75" t="s">
        <v>98</v>
      </c>
      <c r="B7" s="76"/>
      <c r="C7" s="76"/>
      <c r="D7" s="76"/>
      <c r="E7" s="76"/>
      <c r="F7" s="76"/>
      <c r="G7" s="77"/>
    </row>
    <row r="8" spans="1:7" ht="24" customHeight="1" x14ac:dyDescent="0.25">
      <c r="A8" s="10">
        <v>1</v>
      </c>
      <c r="B8" s="32" t="s">
        <v>99</v>
      </c>
      <c r="C8" s="24" t="s">
        <v>16</v>
      </c>
      <c r="D8" s="25">
        <v>3</v>
      </c>
      <c r="E8" s="21">
        <v>0</v>
      </c>
      <c r="F8" s="104">
        <f t="shared" ref="F8" si="2">E8*D8</f>
        <v>0</v>
      </c>
      <c r="G8" s="105">
        <f t="shared" ref="G8" si="3">F8*1.21</f>
        <v>0</v>
      </c>
    </row>
    <row r="9" spans="1:7" ht="24" customHeight="1" thickBot="1" x14ac:dyDescent="0.3">
      <c r="A9" s="11">
        <v>2</v>
      </c>
      <c r="B9" s="33" t="s">
        <v>26</v>
      </c>
      <c r="C9" s="24" t="s">
        <v>16</v>
      </c>
      <c r="D9" s="26">
        <v>1</v>
      </c>
      <c r="E9" s="21">
        <v>0</v>
      </c>
      <c r="F9" s="104">
        <f t="shared" ref="F9" si="4">E9*D9</f>
        <v>0</v>
      </c>
      <c r="G9" s="105">
        <f t="shared" ref="G9" si="5">F9*1.21</f>
        <v>0</v>
      </c>
    </row>
    <row r="10" spans="1:7" ht="26.65" customHeight="1" thickBot="1" x14ac:dyDescent="0.3">
      <c r="A10" s="3"/>
      <c r="B10" s="4" t="s">
        <v>9</v>
      </c>
      <c r="C10" s="5"/>
      <c r="D10" s="5"/>
      <c r="E10" s="5"/>
      <c r="F10" s="6">
        <f>SUM(F8:F9)</f>
        <v>0</v>
      </c>
      <c r="G10" s="7">
        <f>SUM(G8:G9)</f>
        <v>0</v>
      </c>
    </row>
    <row r="11" spans="1:7" ht="15.75" thickBot="1" x14ac:dyDescent="0.3"/>
    <row r="12" spans="1:7" ht="26.65" customHeight="1" thickBot="1" x14ac:dyDescent="0.3">
      <c r="A12" s="3"/>
      <c r="B12" s="4" t="s">
        <v>9</v>
      </c>
      <c r="C12" s="5"/>
      <c r="D12" s="5"/>
      <c r="E12" s="5"/>
      <c r="F12" s="6">
        <f>SUM(F6+F10)</f>
        <v>0</v>
      </c>
      <c r="G12" s="7">
        <f>SUM(G6+G10)</f>
        <v>0</v>
      </c>
    </row>
  </sheetData>
  <mergeCells count="3">
    <mergeCell ref="A1:G1"/>
    <mergeCell ref="A3:G3"/>
    <mergeCell ref="A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Přehled</vt:lpstr>
      <vt:lpstr>309 Učebna Chemie-Fyziky</vt:lpstr>
      <vt:lpstr>1.15 Žákovské dílny</vt:lpstr>
      <vt:lpstr>1.10 Cvičná kuchyňka</vt:lpstr>
      <vt:lpstr>1.07 Učebna robotiky</vt:lpstr>
      <vt:lpstr>2.01 Herna I</vt:lpstr>
      <vt:lpstr>3.01. Herna III</vt:lpstr>
      <vt:lpstr>3.02 Venkovní učebna cizích jaz</vt:lpstr>
      <vt:lpstr>310 a 311 Kabinet Chemie-Fyzika</vt:lpstr>
      <vt:lpstr>2.02 Kabinet Herna I</vt:lpstr>
      <vt:lpstr>1.14 Kabinet kuchyňka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 - ICT plus, s.r.o.</cp:lastModifiedBy>
  <cp:lastPrinted>2024-08-29T18:52:39Z</cp:lastPrinted>
  <dcterms:created xsi:type="dcterms:W3CDTF">2018-10-30T14:49:07Z</dcterms:created>
  <dcterms:modified xsi:type="dcterms:W3CDTF">2024-08-29T18:57:12Z</dcterms:modified>
</cp:coreProperties>
</file>