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6A43A211-7307-4965-91C0-9C9E22BB6991}" xr6:coauthVersionLast="47" xr6:coauthVersionMax="47" xr10:uidLastSave="{00000000-0000-0000-0000-000000000000}"/>
  <bookViews>
    <workbookView xWindow="-120" yWindow="-120" windowWidth="24240" windowHeight="13020" xr2:uid="{AEDE83E9-D8DD-4133-8ADB-5BF5B7792552}"/>
  </bookViews>
  <sheets>
    <sheet name="školní dílny, chemie a fyzika"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0" i="2" l="1"/>
  <c r="H100" i="2" s="1"/>
  <c r="F100" i="2"/>
  <c r="G270" i="2"/>
  <c r="H270" i="2" s="1"/>
  <c r="F270" i="2"/>
  <c r="G272" i="2"/>
  <c r="H272" i="2" s="1"/>
  <c r="F272" i="2"/>
  <c r="G268" i="2"/>
  <c r="H268" i="2" s="1"/>
  <c r="F268" i="2"/>
  <c r="G266" i="2"/>
  <c r="H266" i="2" s="1"/>
  <c r="F266" i="2"/>
  <c r="G264" i="2"/>
  <c r="H264" i="2" s="1"/>
  <c r="F264" i="2"/>
  <c r="G262" i="2"/>
  <c r="H262" i="2" s="1"/>
  <c r="F262" i="2"/>
  <c r="G260" i="2"/>
  <c r="H260" i="2" s="1"/>
  <c r="F260" i="2"/>
  <c r="G258" i="2"/>
  <c r="H258" i="2" s="1"/>
  <c r="F258" i="2"/>
  <c r="G256" i="2"/>
  <c r="H256" i="2" s="1"/>
  <c r="F256" i="2"/>
  <c r="G254" i="2"/>
  <c r="H254" i="2" s="1"/>
  <c r="F254" i="2"/>
  <c r="G252" i="2"/>
  <c r="H252" i="2" s="1"/>
  <c r="F252" i="2"/>
  <c r="G250" i="2"/>
  <c r="H250" i="2" s="1"/>
  <c r="F250" i="2"/>
  <c r="G248" i="2"/>
  <c r="H248" i="2" s="1"/>
  <c r="F248" i="2"/>
  <c r="G246" i="2"/>
  <c r="H246" i="2" s="1"/>
  <c r="F246" i="2"/>
  <c r="G244" i="2"/>
  <c r="H244" i="2" s="1"/>
  <c r="F244" i="2"/>
  <c r="G242" i="2"/>
  <c r="H242" i="2" s="1"/>
  <c r="F242" i="2"/>
  <c r="G240" i="2"/>
  <c r="H240" i="2" s="1"/>
  <c r="F240" i="2"/>
  <c r="G238" i="2"/>
  <c r="H238" i="2" s="1"/>
  <c r="F238" i="2"/>
  <c r="G236" i="2"/>
  <c r="H236" i="2" s="1"/>
  <c r="F236" i="2"/>
  <c r="G234" i="2"/>
  <c r="H234" i="2" s="1"/>
  <c r="F234" i="2"/>
  <c r="G232" i="2"/>
  <c r="H232" i="2" s="1"/>
  <c r="F232" i="2"/>
  <c r="G230" i="2"/>
  <c r="H230" i="2" s="1"/>
  <c r="F230" i="2"/>
  <c r="G228" i="2"/>
  <c r="H228" i="2" s="1"/>
  <c r="F228" i="2"/>
  <c r="G226" i="2"/>
  <c r="H226" i="2" s="1"/>
  <c r="F226" i="2"/>
  <c r="G224" i="2"/>
  <c r="H224" i="2" s="1"/>
  <c r="F224" i="2"/>
  <c r="G222" i="2"/>
  <c r="H222" i="2" s="1"/>
  <c r="F222" i="2"/>
  <c r="G220" i="2"/>
  <c r="H220" i="2" s="1"/>
  <c r="F220" i="2"/>
  <c r="G218" i="2"/>
  <c r="H218" i="2" s="1"/>
  <c r="F218" i="2"/>
  <c r="G216" i="2"/>
  <c r="H216" i="2" s="1"/>
  <c r="F216" i="2"/>
  <c r="G214" i="2"/>
  <c r="H214" i="2" s="1"/>
  <c r="F214" i="2"/>
  <c r="G212" i="2"/>
  <c r="H212" i="2" s="1"/>
  <c r="F212" i="2"/>
  <c r="G210" i="2"/>
  <c r="H210" i="2" s="1"/>
  <c r="F210" i="2"/>
  <c r="G208" i="2"/>
  <c r="H208" i="2" s="1"/>
  <c r="F208" i="2"/>
  <c r="G206" i="2"/>
  <c r="H206" i="2" s="1"/>
  <c r="F206" i="2"/>
  <c r="G204" i="2"/>
  <c r="H204" i="2" s="1"/>
  <c r="F204" i="2"/>
  <c r="G202" i="2"/>
  <c r="H202" i="2" s="1"/>
  <c r="F202" i="2"/>
  <c r="G200" i="2"/>
  <c r="H200" i="2" s="1"/>
  <c r="F200" i="2"/>
  <c r="G198" i="2"/>
  <c r="H198" i="2" s="1"/>
  <c r="F198" i="2"/>
  <c r="G196" i="2"/>
  <c r="H196" i="2" s="1"/>
  <c r="F196" i="2"/>
  <c r="G194" i="2"/>
  <c r="H194" i="2" s="1"/>
  <c r="F194" i="2"/>
  <c r="G192" i="2"/>
  <c r="H192" i="2" s="1"/>
  <c r="F192" i="2"/>
  <c r="G190" i="2"/>
  <c r="H190" i="2" s="1"/>
  <c r="F190" i="2"/>
  <c r="G188" i="2"/>
  <c r="H188" i="2" s="1"/>
  <c r="F188" i="2"/>
  <c r="G186" i="2"/>
  <c r="H186" i="2" s="1"/>
  <c r="F186" i="2"/>
  <c r="G184" i="2"/>
  <c r="H184" i="2" s="1"/>
  <c r="F184" i="2"/>
  <c r="G182" i="2"/>
  <c r="H182" i="2" s="1"/>
  <c r="F182" i="2"/>
  <c r="G180" i="2"/>
  <c r="H180" i="2" s="1"/>
  <c r="F180" i="2"/>
  <c r="G178" i="2"/>
  <c r="H178" i="2" s="1"/>
  <c r="F178" i="2"/>
  <c r="G176" i="2"/>
  <c r="H176" i="2" s="1"/>
  <c r="F176" i="2"/>
  <c r="G174" i="2"/>
  <c r="H174" i="2" s="1"/>
  <c r="F174" i="2"/>
  <c r="G172" i="2"/>
  <c r="H172" i="2" s="1"/>
  <c r="F172" i="2"/>
  <c r="G170" i="2"/>
  <c r="H170" i="2" s="1"/>
  <c r="F170" i="2"/>
  <c r="G168" i="2"/>
  <c r="H168" i="2" s="1"/>
  <c r="F168" i="2"/>
  <c r="G166" i="2"/>
  <c r="H166" i="2" s="1"/>
  <c r="F166" i="2"/>
  <c r="G164" i="2"/>
  <c r="H164" i="2" s="1"/>
  <c r="F164" i="2"/>
  <c r="G162" i="2"/>
  <c r="H162" i="2" s="1"/>
  <c r="F162" i="2"/>
  <c r="G160" i="2"/>
  <c r="H160" i="2" s="1"/>
  <c r="F160" i="2"/>
  <c r="G158" i="2"/>
  <c r="H158" i="2" s="1"/>
  <c r="F158" i="2"/>
  <c r="G156" i="2"/>
  <c r="H156" i="2" s="1"/>
  <c r="F156" i="2"/>
  <c r="G154" i="2"/>
  <c r="H154" i="2" s="1"/>
  <c r="F154" i="2"/>
  <c r="G152" i="2"/>
  <c r="H152" i="2" s="1"/>
  <c r="F152" i="2"/>
  <c r="G150" i="2"/>
  <c r="H150" i="2" s="1"/>
  <c r="F150" i="2"/>
  <c r="G148" i="2"/>
  <c r="H148" i="2" s="1"/>
  <c r="F148" i="2"/>
  <c r="G146" i="2"/>
  <c r="H146" i="2" s="1"/>
  <c r="F146" i="2"/>
  <c r="G144" i="2"/>
  <c r="H144" i="2" s="1"/>
  <c r="F144" i="2"/>
  <c r="G142" i="2"/>
  <c r="H142" i="2" s="1"/>
  <c r="F142" i="2"/>
  <c r="G140" i="2"/>
  <c r="H140" i="2" s="1"/>
  <c r="F140" i="2"/>
  <c r="G138" i="2"/>
  <c r="H138" i="2" s="1"/>
  <c r="F138" i="2"/>
  <c r="G136" i="2"/>
  <c r="H136" i="2" s="1"/>
  <c r="F136" i="2"/>
  <c r="G134" i="2"/>
  <c r="H134" i="2" s="1"/>
  <c r="F134" i="2"/>
  <c r="G132" i="2"/>
  <c r="H132" i="2" s="1"/>
  <c r="F132" i="2"/>
  <c r="G130" i="2"/>
  <c r="H130" i="2" s="1"/>
  <c r="F130" i="2"/>
  <c r="G128" i="2"/>
  <c r="H128" i="2" s="1"/>
  <c r="F128" i="2"/>
  <c r="G126" i="2"/>
  <c r="H126" i="2" s="1"/>
  <c r="F126" i="2"/>
  <c r="G124" i="2"/>
  <c r="H124" i="2" s="1"/>
  <c r="F124" i="2"/>
  <c r="G122" i="2"/>
  <c r="H122" i="2" s="1"/>
  <c r="F122" i="2"/>
  <c r="G120" i="2"/>
  <c r="H120" i="2" s="1"/>
  <c r="F120" i="2"/>
  <c r="G118" i="2"/>
  <c r="H118" i="2" s="1"/>
  <c r="F118" i="2"/>
  <c r="G116" i="2"/>
  <c r="H116" i="2" s="1"/>
  <c r="F116" i="2"/>
  <c r="G114" i="2"/>
  <c r="H114" i="2" s="1"/>
  <c r="F114" i="2"/>
  <c r="G112" i="2"/>
  <c r="H112" i="2" s="1"/>
  <c r="F112" i="2"/>
  <c r="G110" i="2"/>
  <c r="H110" i="2" s="1"/>
  <c r="F110" i="2"/>
  <c r="G108" i="2"/>
  <c r="H108" i="2" s="1"/>
  <c r="F108" i="2"/>
  <c r="G106" i="2"/>
  <c r="H106" i="2" s="1"/>
  <c r="F106" i="2"/>
  <c r="G104" i="2"/>
  <c r="H104" i="2" s="1"/>
  <c r="F104" i="2"/>
  <c r="G102" i="2"/>
  <c r="H102" i="2" s="1"/>
  <c r="F102" i="2"/>
  <c r="G98" i="2"/>
  <c r="H98" i="2" s="1"/>
  <c r="F98" i="2"/>
  <c r="G96" i="2"/>
  <c r="H96" i="2" s="1"/>
  <c r="F96" i="2"/>
  <c r="G94" i="2"/>
  <c r="H94" i="2" s="1"/>
  <c r="F94" i="2"/>
  <c r="G92" i="2"/>
  <c r="H92" i="2" s="1"/>
  <c r="F92" i="2"/>
  <c r="G90" i="2"/>
  <c r="H90" i="2" s="1"/>
  <c r="F90" i="2"/>
  <c r="G88" i="2"/>
  <c r="H88" i="2" s="1"/>
  <c r="F88" i="2"/>
  <c r="G86" i="2"/>
  <c r="H86" i="2" s="1"/>
  <c r="F86" i="2"/>
  <c r="G84" i="2"/>
  <c r="H84" i="2" s="1"/>
  <c r="F84" i="2"/>
  <c r="G82" i="2"/>
  <c r="H82" i="2" s="1"/>
  <c r="F82" i="2"/>
  <c r="G80" i="2"/>
  <c r="H80" i="2" s="1"/>
  <c r="F80" i="2"/>
  <c r="G78" i="2"/>
  <c r="H78" i="2" s="1"/>
  <c r="F78" i="2"/>
  <c r="G76" i="2"/>
  <c r="H76" i="2" s="1"/>
  <c r="F76" i="2"/>
  <c r="G74" i="2"/>
  <c r="H74" i="2" s="1"/>
  <c r="F74" i="2"/>
  <c r="G72" i="2"/>
  <c r="H72" i="2" s="1"/>
  <c r="F72" i="2"/>
  <c r="G70" i="2"/>
  <c r="H70" i="2" s="1"/>
  <c r="F70" i="2"/>
  <c r="G68" i="2"/>
  <c r="H68" i="2" s="1"/>
  <c r="F68" i="2"/>
  <c r="G66" i="2"/>
  <c r="H66" i="2" s="1"/>
  <c r="F66" i="2"/>
  <c r="G64" i="2"/>
  <c r="H64" i="2" s="1"/>
  <c r="F64" i="2"/>
  <c r="G62" i="2"/>
  <c r="H62" i="2" s="1"/>
  <c r="F62" i="2"/>
  <c r="G60" i="2"/>
  <c r="H60" i="2" s="1"/>
  <c r="F60" i="2"/>
  <c r="G58" i="2"/>
  <c r="H58" i="2" s="1"/>
  <c r="F58" i="2"/>
  <c r="G56" i="2"/>
  <c r="H56" i="2" s="1"/>
  <c r="F56" i="2"/>
  <c r="G54" i="2"/>
  <c r="H54" i="2" s="1"/>
  <c r="F54" i="2"/>
  <c r="G52" i="2"/>
  <c r="H52" i="2" s="1"/>
  <c r="F52" i="2"/>
  <c r="G50" i="2"/>
  <c r="H50" i="2" s="1"/>
  <c r="F50" i="2"/>
  <c r="G48" i="2"/>
  <c r="H48" i="2" s="1"/>
  <c r="F48" i="2"/>
  <c r="G46" i="2"/>
  <c r="H46" i="2" s="1"/>
  <c r="F46" i="2"/>
  <c r="G44" i="2"/>
  <c r="H44" i="2" s="1"/>
  <c r="F44" i="2"/>
  <c r="G42" i="2"/>
  <c r="H42" i="2" s="1"/>
  <c r="F42" i="2"/>
  <c r="G40" i="2"/>
  <c r="H40" i="2" s="1"/>
  <c r="F40" i="2"/>
  <c r="G38" i="2"/>
  <c r="H38" i="2" s="1"/>
  <c r="F38" i="2"/>
  <c r="G36" i="2"/>
  <c r="F36" i="2"/>
  <c r="G274" i="2" l="1"/>
  <c r="H36" i="2"/>
  <c r="H27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90" authorId="0" shapeId="0" xr:uid="{59478DC2-FC3D-457D-9DBA-9EFBCA0252EA}">
      <text>
        <r>
          <rPr>
            <b/>
            <sz val="9"/>
            <color indexed="81"/>
            <rFont val="Tahoma"/>
            <family val="2"/>
            <charset val="238"/>
          </rPr>
          <t>Autor:</t>
        </r>
        <r>
          <rPr>
            <sz val="9"/>
            <color indexed="81"/>
            <rFont val="Tahoma"/>
            <family val="2"/>
            <charset val="238"/>
          </rPr>
          <t xml:space="preserve">
Dodání cca 3 měsíce</t>
        </r>
      </text>
    </comment>
  </commentList>
</comments>
</file>

<file path=xl/sharedStrings.xml><?xml version="1.0" encoding="utf-8"?>
<sst xmlns="http://schemas.openxmlformats.org/spreadsheetml/2006/main" count="368" uniqueCount="251">
  <si>
    <t>ks</t>
  </si>
  <si>
    <t>Pokosová pila</t>
  </si>
  <si>
    <t>Hoblík</t>
  </si>
  <si>
    <t>Pásová bruska</t>
  </si>
  <si>
    <t>Vysavač</t>
  </si>
  <si>
    <t>Zahnuté ocelové kleště</t>
  </si>
  <si>
    <t>Štětka na centrifugační zkumavky s vlněnou špičkou</t>
  </si>
  <si>
    <t>Dřevěný stojan na pipety</t>
  </si>
  <si>
    <t>Knot do lihového kahanu</t>
  </si>
  <si>
    <t>Nabíječka akumulátorů</t>
  </si>
  <si>
    <t>Multimetr</t>
  </si>
  <si>
    <t xml:space="preserve">Digitální stopky </t>
  </si>
  <si>
    <t>Položka č.</t>
  </si>
  <si>
    <t>Položka rozpočtu</t>
  </si>
  <si>
    <t>Jednotka</t>
  </si>
  <si>
    <t>Počet
jednotek</t>
  </si>
  <si>
    <t>Nabídková cena
za jednotku 
v Kč bez DPH</t>
  </si>
  <si>
    <t>Nabídková cena
za jednotku
v Kč s DPH</t>
  </si>
  <si>
    <t>Nabídková celková
cena za položku
v Kč bez DPH</t>
  </si>
  <si>
    <t>Nabídková celková
cena za položku
v Kč vč. DPH</t>
  </si>
  <si>
    <t>Akumulátor</t>
  </si>
  <si>
    <t>Musí být kompatibilní s dodávaným nářadím.
Minimální parametry akumulátoru:
Výkonný Li-ion akumulátor s 3stupňovým ukazatelem stavu nabití
Cell Balancing – delší doba provozu akumulátoru, zvýšená životnost akumulátoru
Delší doba provozu a životnost akumulátoru díky rovnoměrně namáhaným článkům
Maximální využití potenciálu nabití
Typ: Li-Ion
Jmenovité napětí: max. 20 V
Kapacita: 2 Ah
Hmotnost cca 440g</t>
  </si>
  <si>
    <t>Aku vrtací šroubovák</t>
  </si>
  <si>
    <t>Musí být dodán všetně kufru.
Minimální parametry požadovaného šroubováku:
Ideální k vrtání a šroubování do dřeva, kovu a plastu
Výkonný motor s dvoustupňovou převodovkou
Rychloupínací sklíčidlo s radiálním zajištěním a kovovým pouzdrem
Plynule nastavitelné otáčky s funkcí rychlého zastavení
Integrované pracovní LED svítidlo pro optimální osvětlení pracovního prostoru
Automatická aretace vřetena SPINDLE LOCK
2 magnetické držáky bitů na výrobku
Ergonomicky tvarované držadlo s protiskluzovým měkkým povrchem
Praktická spona na opasek včetně otvíráku na lahve
Praktický kufřík na uložení
Otáčky cca: 1. stupeň: 0–430 min-1/ 2. stupeň: 0–1 500 min-1
Stupně točivého momentu cca: 25 + 1 stupeň vrtání
Max. točivý moment: 45 Nm
Rozsah upnutí sklíčidla: 1,5–13 mm
Max. průměr vrtání: 30 mm do dřeva / 13 mm do oceli</t>
  </si>
  <si>
    <t>Aku přímočará pila</t>
  </si>
  <si>
    <t>Minimální parametry: 
Rychlé řezání díky 3stupňovému kyvadlovému zdvihu
Bezkyvadlové nastavení jemného řezu
Bezpečnostní spínač s plynulou regulací počtu zdvihů
6 volitelných úhlů řezu
Paralelní doraz s rychlouzávěrem s křídlovým šroubem
Integrované pracovní LED osvětlení
Rychloupínací sklíčidlo SAW LOCK pro snadnou výměnu pilového listu
Možnost připojení k externímu odsávání prachu – včetně adaptéru
Výklopný a odnímatelný průhledný kryt pilového listu
Ochrana proti nadměrné tvorbě třísek a adaptér pro vedení čáry
Ergonomická rukojeť s měkkým povrchem
Integrovaný držák šestihranného klíče
Plastový nástavec na kluznou patku
Včetně 3 kvalitních pilových listů</t>
  </si>
  <si>
    <t>Aku pila ocaska</t>
  </si>
  <si>
    <t>Požadované minimální parametry:
Na řezání dřeva, plastu, kovu a jiných stavebních materiálů
Plynule nastavitelný počet zdvihů
Nastavitelná patka pro variabilní hloubku řezu
Držadlo a hlava nářadí s měkkým protiskluzovým povrchem
Rychlá, beznástrojová výměna pilového listu díky rychloupínacímu sklíčidlu
Kompatibilní s běžně dostupnými pilovými listy
Dodáváno v praktickém kufříku na uložení
Dodané příslušenství: 1x pilový list na dřevo
Délka zdvihu: cca 23 mm
Režim provozu: lineární zdvih</t>
  </si>
  <si>
    <t>Aku vrtací bruska</t>
  </si>
  <si>
    <t>Požadované minimální parametry:
Na vrtání, frézování, broušení, leštění, čištění, řezání a gravírování
Nastavitelné otáčky
Výkonný Li-Ion akumulátor 12 V
Kompaktní tvar s držadlem s protiskluzovým měkkým povrchem
Včetně aretace vřetena
Praktický box na uložení
Nabíječka není součástí balení
Musí být dodáno včetně příslušenství:
44x nástavec
5x sklíčidlo (1 předmontované)
1x nářadí na výměnu
1x USB-C nabíjecí kabel</t>
  </si>
  <si>
    <t>Aku multibruska</t>
  </si>
  <si>
    <t>Požadované minimální parametry:
Multifunkční bruska 3 v 1 s beznástrojově vyměnitelným vibračním, excentrickým a delta brusným talířem
2 extra nástavce: Prstová brusná deska na úzká místa a kulatá brusná deska pro zakřivené plochy
Univerzální použití na rovných a zakřivených plochách jako je dřevo, plast nebo kov
Otáčky motoru lze nastavit na 6 stupňů
Snadná výměna brusných listů díky uchycení na suchý zip
Ergonomické držadlo s protiskluzovým měkkým povrchem
Integrovaná funkce odsávání se záchytnou nádobou na prach
Připojení k externímu odsávání prachu – včetně adaptéru
Praktický kufřík na uložení
Musí být dodáno včetně příslušenství:
1 vibrační brusný talíř, 1 excentrický brusný talíř (předmontován), 1 delta brusný talíř, 1 prstová brusná deska, 1 kulatá brusná deska, 1 držák brusného papíru, 1 záchytná nádobka na prach (předmontována), 1 adaptér pro externí odsávání prachu, 15 brusných listů se zrnitostí 120 (3 brusné listy pro každý brusný nástavec)</t>
  </si>
  <si>
    <t>Požadované minimální parametry:
Kvalitní nůž z tvrdého kovu
3 různě hluboké drážky pro jednoduché a přesné srážení hran
Vodicí držadlo s nastavením hloubky řezu
Protiskluzová rukojeť s měkkým povrchem
Automaticky výklopná odkládací opěrka
Vývod pilin díky výkonnému ventilátoru – strana vývodu volitelně použitelná nalevo nebo napravo
Délka síťového kabelu: cca 3 m
Musí být dodáno včetně příslušenství:
1 paralelní doraz, 1 doraz hloubky drážky, 1 vidlicový klíč, 1 klíč s vnitřním šestihranem, 1 adaptér pro externí odsávání</t>
  </si>
  <si>
    <t>Požadované minimální parametry:
Laser pro zvýšenou přesnost řezu
Plynule výkyvná hlava pily
Pokos nastavitelný plynule nebo s fixačními úhly
Vytahovací kolejnice v dvojitém ložisku
2 upínací zařízení a 2 boční odkládací plochy pro uchycení obrobku
Snadné nasazení záchytného sáčku na prach
Lze připojit i externí odsávání prachu
Vhodná pro montáž na pracovní stůl (upevňovací materiál není součástí výrobku)
Zobrazení linie řezu: laser
Délka síťového kabelu: cca 2 m
Musí být dodáno včetně příslušenství:
pilový kotouč (předmontovaný), záchytný sáček na prach, nástroj pro výměnu pilových kotoučů, nástroj pro nastavení pojistky proti převrácení, 2 upínací zařízení (předmontované)</t>
  </si>
  <si>
    <t>Aku bruska</t>
  </si>
  <si>
    <t>Požadované minimální parametry:
Přední držadlo se 3 nastavitelnými polohami – včetně praktického uložení montážního klíče
Beznástrojově přestavitelný ochranný kryt 2 v 1 pro rychlé přizpůsobení stanovenému účelu
Otáčky nastavitelné na 6 stupňů
Vhodná pro všechny běžné řezné a brusné kotouče do Ø 125 mm
Lze použít také s hrncovými nebo kotoučovými kartáči
Musí být dodáno včetně příslušenství:
1 řezací kotouč na kov, 1 montážní klíč</t>
  </si>
  <si>
    <t xml:space="preserve">Horkovzdušná pistole </t>
  </si>
  <si>
    <t>Požadované minimální parametry:
Univerzální nářadí na tvarování, zahřívání či odstraňování barev, laků a lepidla
Přesné nastavení teploty po 10 °C od 50–650 °C
Ventilátor s 5 nastavitelnými stupni foukání
Integrovaný LCD displej s paměťovou funkcí:
Zobrazení zvolené a aktuální teploty v °C
Podsvícení pro fázi předhřívání (červená), dosažení nastavené teploty (zelená) a fázi ochlazení (modrá, blikající)
Zobrazení množství vzduchu na sloupcovém diagramu
Funkce chlazení 
Automatická aktivace funkce chlazení se zobrazením odčítání při vypnutí
Robustní tělo s ergonomickým držadlem a protiskluzovým měkkým povrchem
Možnost svislého postavení pro stacionární použití
Vhodná i jako podpalovač grilu
Musí být dodáno včetně příslušenství:
1x redukční tryska
1x škrabková tryska
1x plochá tryska
1x tryska podpalovače pro grily</t>
  </si>
  <si>
    <t>Požadované minimální parametry:
Výkonný univerzální vysavač s 240 airwatty do dílny, garáže, pro renovace nebo čištění auta
Vysávání mokré, suché, hrubé nebo jemné špíny
Vhodný také pro vysávání kapalin
25litrová nádoba z nerezové oceli s výpustkem na špinavou vodu a bočními rychlouzávěry
Teleskopická sací trubka pro nastavení ergonomické pracovní výšky (prodloužení max. 30 cm)
Integrovaný nástrčný systém pro sací trubku a hubice – včetně držáku síťového kabelu
Dodatečný držák sací trubky pro pohodlné uložení
Pohodlné čištění filtru pomocí vypínače
5 směrových koleček pro vysokou pohyblivost a stabilitu
Snadné přenášení díky sklápěcímu držadlu
Motor se sníženou hlučností
Konec hadice s rychloupínacím prvkem a funkcí otáčení o 360° po straně přístroje
Musí být dodáno včetně příslušenství:
cca 2,5m sací hadice, 5 koleček včetně upevňovacích otvorů pro příslušenství (montáž bez šroubů), 1 chromovaná teleskopická trubka (délka: cca 49-79 cm), 1 držadlo (ohnuté) s regulací přívodu vzduchu, 1 podlahová hubice se štětinovou vložkou vpředu + vzadu a kolečky (pro suché vysávání), 1 podlahová hubice s gumovou vložkou vpředu + vzadu a kolečky (pro mokré vysávání), 1 štěrbinová hubice, 1 filtrační vložka (cca 16,5 cm), 1 sáček na prach, 1 pěnový filtr</t>
  </si>
  <si>
    <t>Pájka</t>
  </si>
  <si>
    <t>Požadované minimální parametry:
Integrovaný odkládací prostor pro pájecí houbu a pájecí hroty
Rychle připravena k použití díky krátké době zahřátí
Kompaktní stanice s LED kontrolkou stavu provozu
Ergonomická jemná páječka s držadlem s měkkým povrchem
Doba zahřátí: cca 30 s
Musí být dodáno včetně příslušenství:
1 pájecí hrot
1 hrot ve tvaru sekáče
2 cívky elektronické pájky (bez olova) po 10 g (tloušťka 1,5 mm / 1,0 mm)
1 pájecí houba</t>
  </si>
  <si>
    <t>Dvojitá rychlonabíječka</t>
  </si>
  <si>
    <t>Požadované minimální parametry:
Současné nabíjení 2 akumulátorů – také s různou kapacitou
Automatické vypínání nabíjení a 3stupňový ukazatel stavu nabití akumulátoru
Protiskluzové gumové nopky
Vhodná pro montáž na stěnu
Délka síťového kabelu: cca 2 m
Příkon: 220 W
Max. nabíjecí proud: 2x 4,5 A
Doba nabíjení (2 Ah / 4 Ah / 8 Ah): cca: 35 min / 60 min / 120 min</t>
  </si>
  <si>
    <t>Upínací svorky</t>
  </si>
  <si>
    <t>Požadované minimální parametry:
Pro praktické a bezpečné zajištění obrobků
Variabilně nastavitelná upínací síla
Flexibilní upínací čelisti z plastu šetrné k materiálu
Vodicí kolejnice z robustní oceli a ergonomické rukojeti s rychlým odblokováním
Nasadit, stisknout páčku a utáhnout – pro uvolnění stačí stisknout tlačítko
Snadné přestavení na roztahovací funkci – uvolnit zajišťovací prvek, stáhnout upínací čelist a našroubovat ji znovu na druhou stranu lišty</t>
  </si>
  <si>
    <t>Požadované minimální parametry:
Ideální k broušení dřeva, plastu, kovu, tmelu a také lakovaných povrchů
Vypínač s regulačním kolečkem rychlosti pásu
Tenký přední váleček k broušení blízko okraje
Výklopný přední kryt k broušení na těžko dostupných místech
Integrovaná funkce odsávání se záchytnou nádobou na prach
Připojení pro externí odsávání prachu
Snadná výměna brusného pásu díky beznástrojovému upínacímu systému
Optimální chod pásu díky manuálnímu přesnému seřízení
Ergonomická držadla vhodná pro praváky i leváky
Přestavitelné držadlo
Aretační spínač pro trvalý provoz
Příkon: 900 W
Obsah balení:
1x záchytná nádoba na prach
1x adaptér s redukcí pro externí odsávání prachu
2x šroubové svěrky
1x brusný list (zrnitost 80)</t>
  </si>
  <si>
    <t>Digitální posuvné měřítko</t>
  </si>
  <si>
    <t>Požadované minimální parametry:
Nulování v každé pozici
Funkce automatického zapnutí a vypnutí
Možnost manuálního zapnutí a vypnutí
Včetně pevného pouzdra, návodu k obsluze a baterie
Zobrazení negativních hodnot
Možnost přepnutí jednotky délky (milimetry / palce)
Zobrazení na LCD displeji pro snadné zjištění naměřených hodnot</t>
  </si>
  <si>
    <t>Ochranné brýle</t>
  </si>
  <si>
    <t>Požadované minimální parametry:
Ideální pro práci v dílně, domě a na zahradě
Brýle s panoramatickým zorným polem odolným proti poškrábání
Umělohmotné čočky
Elastický pásek s nastavitelnou velikostí
Komfortní nošení díky ventilačnímu systému
Pružná plastová vložka zabraňuje problémům s tlakem
Brýle musí splňovat testování podle norem EN 166:2001 a EN 170:2002</t>
  </si>
  <si>
    <t>Aku sponkovačka</t>
  </si>
  <si>
    <t>Požadované minimální parametry:
Pohodlné jednoruční ovládání s protiskluzovou rukojetí s měkkým povrchem
Regulovatelná síla úderu
Integrované pracovní LED osvětlení
Zásobník s ukazatelem stavu naplnění
Pro sponky cca 15–25 mm a hřebíky cca 15, 20, 25 a 32 mm
Kapacita zásobníku: 50 ks
Musí být dodáno včetně příslušenství:
500 sponek (cca 20 mm)
500 hřebíků (cca20 mm)</t>
  </si>
  <si>
    <t>Akumulátor II.</t>
  </si>
  <si>
    <t>Požadované parametry: 
Typ: Li-Ion
Příkon: 18 V
Kapacita: 2 Ah</t>
  </si>
  <si>
    <t>Aku vrtací šroubovák II.</t>
  </si>
  <si>
    <t>Požadované parametry:
Vrtací šroubovák s bezuhlíkovým motorem umožňujícím delší práci na jedno nabití akumulátoru
Technologie XPT umožňující použití v prostředí se zvýšenou prašností nebo vlhkostí
Dvourychlostní celokovová převodovka
Velký elektronický vypínač pro pohodlnou práci
Jednodílné rychlosklíčidlo
Možnost nastavení utahovacího momentu ve 20ti stupních v rozmezí 1-5 Nm
LED osvětlení pracovní plochy s funkcí dosvitu
Ergonomicky tvarovaná pogumovaná rukojeť</t>
  </si>
  <si>
    <t xml:space="preserve"> Aku přímočará pila II.</t>
  </si>
  <si>
    <t>Požadované parametry a co musí hoblík splňovat:
Pozvolný start umožňuje velmi přesnou práci
Spolehlivý bezuhlíkový motor umožňující delší použití na jedno nabití akumulátoru
Možnost použití vypínače z obou stran stroje
Možnost aretace vypínače pro stálý chod
Regulace rychlosti
Beznástrojová výměna pilového listu
Elektronická kontrola zatížení stroje
Motorová brzda a bezpečnostní vypínač
Možnost nastavení 4 stupňů předkyvu
Kompaktní tvar a nízká hmotnost
LED osvětlení pracovní plochy
Ofukování linie řezu
Možnost připojení k vysavači</t>
  </si>
  <si>
    <t>Aku pila ocaska II.</t>
  </si>
  <si>
    <t>Požadované parametry a co musí hoblík splňovat:
Technologie XPT umožňující použití v prostředí se zvýšenou prašností nebo vlhkostí
Beznástrojová výměna pilového listu
Elektronický vypínač, motorová brzda
Ergonomicky tvarovaná pogumovaná rukojeť
Počet úderů za minutu min. 2.600
Řezný výkon (dřevo) cca: 255 mm</t>
  </si>
  <si>
    <t>Aku bruska II.</t>
  </si>
  <si>
    <t>Požadované parametry a co musí hoblík splňovat:
Možnost nastavení 2 stupňů rychlosti broušení
Možnost jednoduché výměny 4 různých typů brusných desek
Velmi odolná hliníková základna se suchým zipem
Nízké vibrace do rukou obsluhy
Možnost připojení externího odsávání
Počet úderů za minutu minimálně 22.000
Excentrický zdvih cca: 1,5 mm</t>
  </si>
  <si>
    <t>Hoblík II.</t>
  </si>
  <si>
    <t>Požadované parametry a co musí hoblík splňovat:
Silný a spolehlivý bezuhlíkový motor umožňující delší použití na jedno nabití akumulátoru
Technologie AWS - možnost připojení aku vysavače přes BlueTooth a automatické spuštění odsávání v případě zapnutí stroje
Technologie ADT - automatické elektronické nastavení počtu otáček podle aktuálních pracovních podmínek
Tichý chod a lehká konstrukce
Vyhazování třísek dle výběru obsluhy doprava nebo doleva
Nastavení hloubky s klik zarážkou
Maximální odběr třísek cca 3 mm
Maximální hloubka drážky cca 25 mm
Držák hřídele hoblíku z hliníkového odlitku
Vypínač přístupný z obou stran pro leváky i praváky
Základní deska s odkládací patkou chrání obrobek a hoblovací nůž proti poškození
Šířka hoblování cca: 82 mm</t>
  </si>
  <si>
    <t>Pokosová pila II.</t>
  </si>
  <si>
    <t xml:space="preserve">Požadované parametry:
Koncept technologie velmi přesného řezu DXT
Řešení posunu pilového kotouče, které nevyžaduje prostor za pilou
Nastavení pokosového/úkosového úhlu pro pohodlnou práci
Velmi účinný systém odsávání prachu
Laserová ryska linie řezu
Nové pravítko odolné proti nárazu
Příkon cca: 1.510 W
Otáčky naprázdno cca: 3.200 min-1
Řezný výkon při 90° cca: 68x310 / 91x279 mm
Řezný výkon při 45° cca: 91x197 / 68x218 mm
Pilový kotou, průměr cca: 260 mm
Otvor pilového kotouče, průměr cca: 30 mm
</t>
  </si>
  <si>
    <t>Aku úhlová bruska II</t>
  </si>
  <si>
    <t>Požadované parametry:
Technologie XPT umožňující použití v prostředí se zvýšenou prašností nebo vlhkostí
Nový spolehlivý bezuhlíkový motor umožňující delší použití na jedno nabití akumulátoru
Elektronická kontrola otáček stroje podle zatížení
Signalizace stavu nabití akumulátoru
Li-ion akumulátor se systémem optimálního dobíjení MAKSTAR
Elektronický omezovač proudu s výstražnou kontrolkou umožňuje práci s regulací zátěže motoru
Snadné uchopení, malý obvod krytu motoru
Otáčky naprázdno cca: 8.500 min-1
Brusný kotouč průměr cca: 125 mm
Velikost vřetene cca: M14 x 2</t>
  </si>
  <si>
    <t>Horkovzdušná pistole II.</t>
  </si>
  <si>
    <t>Požadované parametry:
Velmi lehký nástroj na ohřívání, rozpouštění a odstraňování starých nátěrů
Vhodné i pro upevňování pásků, stahování smršťovacích fólií apod.
Ochrana stroje proti přehřátí
Možnost nastavení 2 stupňů teploty a proudu vzduchu s jednoduchým přepnutím
Příkon cca: 1.800 W
Průtok vzduchu cca: 300 / 500 l/min
Teplota cca: 350 / 500 °C</t>
  </si>
  <si>
    <t>Vysavač II.</t>
  </si>
  <si>
    <t>Požadované parametry:
spolehlivý vysavač bez nutnosti používání speciálních sáčků. 
Každý plastový sáček je vhodný.
Automatické zapínání při spuštění připojeného přístroje, do 2600 W
Při vypnutí stroje dochází k oklepání nasátých částic z filtru
Pro mokré a suché vysávání.
Balení musí obsahovat:
Odsávací hadice cca 28x3500mm
Odsávací hadice cca 38x2500mm
Držák kabelu
Prodlužovací trubka
Zahnutá trubka
Podlahová hubice
Úzká hubice
Vak na likvidaci odpadů</t>
  </si>
  <si>
    <t>Dvojitá rychlonabíječka II.</t>
  </si>
  <si>
    <t>Požadované parametry: 
Musíyužívá technologii nabíjení , která vybírá správný napěťový výstup, a rovněž řídí teplotu pomocí systému chlazení vzduchem, který cirkuluje vzduch přes baterii, aby se zabránilo přehřátí. Musí se jednat o Dvojitá 18V Li-ion nabíječku.</t>
  </si>
  <si>
    <t>Pásová bruska II</t>
  </si>
  <si>
    <t>Požadované parametry: 
Bruska dokáže brousit až po okraje
Automatického vystředění pásu
Účinné odsávání prachu
Odolný pohon pásu s ozubenou hliníkovou řemenicí
S elektronickou regulací otáček
Příkon: 650 W
Rychlost pásu cca: 75 - 270 m/min
Balení musí obsahovat:
Prachový vak
Ocelová deska
Brusný pás</t>
  </si>
  <si>
    <t>Ochranné brýle II.</t>
  </si>
  <si>
    <t>Požadované parametry: 
Široké prosvětlení
Nastavitelné stranice
Nárazuvzdorná polykarbonátová skla
Pohodlné nošení s protiskluzovou gumou
Vhodné pro práci s ručním a elektrickým nářadím</t>
  </si>
  <si>
    <t>Školní soustruh</t>
  </si>
  <si>
    <t>Soustruh na opracování dřeva vytvořený pro vzdělávací účely. Možnost soustružení válcových polotovarů z tvrdého dřeva pomocí ručního dláta určeného pro strojní obrábění – soustružnického struhu, který musí být součástí balení. Požadovaná je odolná kovová konstrukce. Napájení nízkým napěním max. 24V. LpfA = max. 70 dB. Součástí dodávky musí být kvalitní metodické materiály (technická dokumentace, popis práce, výkresy, šablony) a minimálně 10 kompletních návodů na výrobu 10 různých předmětů. Návody musí zahrnovat nejen popis výroby vlastních dřevěných polotovarů, ale také návaznost na 3D tisk (hotové modely k tisku). Ochranné brýle, potřebné příslušenství, základní materiál součástí dodávky. Vyžadován je bezpečnostní certifikát pro použití dětmi ve výuce.</t>
  </si>
  <si>
    <t>Sada čidel pro experimenty z chemie</t>
  </si>
  <si>
    <t>Sada obsahuje: Bezdrátové senzory teploty, tlaku, pH, CO2 s příslušenstvím, vodivosti, kolorimetr a turbidimetr, plochou pH elektrodu a ORP elektrodu. Každý senzor musí být vybaven baterií a bezdrátovým komunikačním rozhraním standardu Bluetooth. Součástí sady je USB s min. 46 žákovskými úlohami, tištěná metodika úloh -  metodická příručka učitele (včetně popisu úlohy, seznamu pomůcek a odhadu času potřebného na experiment) a licence software pro sběr a analýzu dat (součástí dodávky také musí být sw aplikace, jednotná pro práci se všemi senzory). Analytický software musí mít v sobě zaintegrovánu možnost vytváření kódu pro programování senzorů. Baleno v úložném boxu, v němž má každý senzor má speciálně tvarovanou přihrádku.</t>
  </si>
  <si>
    <t>Musí se jednat o kleště z nerezové oceli, které budou na konci zahnuté a jejich délka bude cca 250 mm</t>
  </si>
  <si>
    <t>Odměrný válec s patkou I.</t>
  </si>
  <si>
    <t>Požadované parametry:
Válec bez škály s naplocho zbroušeným okrajem a kruhovou patkou.
Rozměry:
H 300 x průměr cca 40 mm
Objem:
300 ml</t>
  </si>
  <si>
    <t>Odměrný válec s patkou II.</t>
  </si>
  <si>
    <t>Požadované parametry:
Válec bez škály s naplocho zbroušeným okrajem a kruhovou patkou.
Rozměry:
H 400 x průměr cca 40 mm
Objem:
400 ml</t>
  </si>
  <si>
    <t>Kádinka vysoká I.</t>
  </si>
  <si>
    <t>Požadované parametry:
S výlevkou a stupnicí.
Rozměry:
H 80 mm
Objem:
100 ml</t>
  </si>
  <si>
    <t>Kádinka vysoká II.</t>
  </si>
  <si>
    <t>Požadované parametry:
S výlevkou a stupnicí.
Rozměry:
V 95 mm
Objem:
150 ml</t>
  </si>
  <si>
    <t>Kádinka vysoká III.</t>
  </si>
  <si>
    <t>Požadované parametry:
S výlevkou a stupnicí.
Rozměry:
V 120 mm
Objem:
250 ml</t>
  </si>
  <si>
    <t>Kádinka vysoká IV.</t>
  </si>
  <si>
    <t>Požadované parametry:
S výlevkou a stupnicí.
Rozměry:
V 130 mm
Objem:
400 ml</t>
  </si>
  <si>
    <t>Kádinka vysoká V.</t>
  </si>
  <si>
    <t>Požadované parametry:
S výlevkou a stupnicí.
Rozměry:
V 175 mm
Objem:
800 ml</t>
  </si>
  <si>
    <t>Kádinka vysoká VI.</t>
  </si>
  <si>
    <t>Požadované parametry:
S výlevkou a stupnicí.
Rozměry cca:
V 180 mm
Objem:
1000 ml</t>
  </si>
  <si>
    <t>Kádinka nízká I.</t>
  </si>
  <si>
    <t>Požadované parametry:
S výlevkou a stupnicí.
Rozměry cca:
V 95 mm
Objem:
250 ml</t>
  </si>
  <si>
    <t>Kádinka nízká II.</t>
  </si>
  <si>
    <t>Požadované parametry:
S výlevkou a stupnicí.
Rozměry cca:
V 110 mm
Objem:
400 ml</t>
  </si>
  <si>
    <t>Kádinka nízká III.</t>
  </si>
  <si>
    <t>Požadované parametry:
S výlevkou a stupnicí.
Rozměry cca:
V 135 mm
Objem:
800 ml</t>
  </si>
  <si>
    <t>Kádinka nízká IV.</t>
  </si>
  <si>
    <t>Požadované parametry:
S výlevkou a stupnicí.
Rozměry cca:
V 145 mm
Objem:
1000 ml</t>
  </si>
  <si>
    <t>Baňka s kulatým dnem a s úzkým hrdlem</t>
  </si>
  <si>
    <t>Požadované parametry:
S lemem
Baňka se díky rovnoměrné tloušťce stěny dokonale hodí jako varné sklo. Geometrie umožňuje velmi rovnoměrné ohřívání.
Rozměry cca:
Hrdlo: 26 mm
Objem:
100 ml</t>
  </si>
  <si>
    <t>Požadované parametry:
Rozměry cca:
Délka kartáče cca 95 mm
Průměr kartáče cca 3 - 8 mm
Celková délka cca 300 mm</t>
  </si>
  <si>
    <t>Skleněná láhev I.</t>
  </si>
  <si>
    <t>Požadované parametry:
Láhev se zábrusem a skleněnou zátkou z AR skla.
Rozměry cca:
V 205 x D 109 x d 28 mm
Objem:
1000 ml</t>
  </si>
  <si>
    <t>Skleněná láhev II.</t>
  </si>
  <si>
    <t>Požadované parametry:
Láhev se zábrusem a skleněnou zátkou z AR skla.
Rozměry cca:
V 165 x D 87 x d 23 mm
Objem:
500 ml</t>
  </si>
  <si>
    <t>Skleněná láhev III:</t>
  </si>
  <si>
    <t>Požadované parametry:
Láhev se zábrusem a skleněnou zátkou z AR skla.
Rozměry cca:
V 135 x D 70 x d 18 mm
Objem:
250 ml</t>
  </si>
  <si>
    <t>Odměrný válec I.</t>
  </si>
  <si>
    <t>Požadované parametry:
Vysoký odměrný válec z průhledného polypropylenu, s výlevkou, šestihrannou patkou, vyznačenou stupnicí.
Rozměry cca:
H 350 x průměr 60 mm
Objem:
500 ml</t>
  </si>
  <si>
    <t>Odměrný válec II.</t>
  </si>
  <si>
    <t>Požadované parametry:
Vysoký odměrný válec, z průhledného polypropylenu, robustní, s výlevkou a šestihrannou patkou, s vyznačenou stupnicí.
Rozměry cca:
H 340 x průměr 40 mm
Objem:
250 ml</t>
  </si>
  <si>
    <t>Střička</t>
  </si>
  <si>
    <t>Požadované parametry:
Z polyetylenu, se šroubovacím uzávěrem a ohnutou koncovkou. Dobrá chemická odolnost vůči vodným roztokům a běžným rozpouštědlům (alkanoly, ketony atd.).
Objem:
250 ml</t>
  </si>
  <si>
    <t>Odměrka s uchem</t>
  </si>
  <si>
    <t>Požadované parametry:
Stohovatelné kádinky z polypropylenu s uchem, stupnicí a výlevkou s ochranou proti odkapávání. Vysoká odolnost proti tepelnému a chemickému zatížení, možnost stohování.
Rozměry cca:
V 150 mm
Objem:
1000 m</t>
  </si>
  <si>
    <t>Odměrný válec III.</t>
  </si>
  <si>
    <t>Požadované parametry:
Vysoký odměrný válec z AR skla, s výlevkou a patkou.
Rozměry cca:
H 430 x průměr 70 mm
Objem:
1000 ml</t>
  </si>
  <si>
    <t>Dělicí nálevka</t>
  </si>
  <si>
    <t>Požadované parametry:
Z borosilikátového skla, ve tvaru hrušky, teflonový kohoutek. Kónická zátka z polyetylenu.
Rozměry cca:
V 375 mm x zátka 24/29
Objem:
250 ml</t>
  </si>
  <si>
    <t>Kruhový filtr</t>
  </si>
  <si>
    <t>Požadované parametry:
Kruhový filtr s velikostí pórů cca 3 µm.
Průměr cca:
200 mm
Množství v balení:
100 ks</t>
  </si>
  <si>
    <t>Balónek na pipety</t>
  </si>
  <si>
    <t>Požadované parametry:
K pipetování kapalin do 300 ml.
Objem:
300 ml</t>
  </si>
  <si>
    <t>Miska pro barvení, odolná proti kyselinám</t>
  </si>
  <si>
    <t>Požadované parametry:
Kyselinovzdorné, stohovatelné barvicí PVC misky s vyvýšeným dnem pro práci v laboratoři a fotografické účely.
Rozměry cca:
délka 250 x šířka 200 x výška 60 mm</t>
  </si>
  <si>
    <t>Požadované parametry:
Dřevěný stojan,  klterý lze umístit do vodorovné nebo svislé polohy, pro minimálně 12 pipet.
Rozměry cca:
V 350 x Š 280 mm.</t>
  </si>
  <si>
    <t>Pipeta nedělená I.</t>
  </si>
  <si>
    <t>Požadované parametry:
Nedělená pipeta s 2 ryskami: objem mezi ryskami odpovídá jmenovitému objemu pipety.
Rozměry cca:
D 450 mm
Objem:
20 ml</t>
  </si>
  <si>
    <t>Pipeta nedělená II.</t>
  </si>
  <si>
    <t>Požadované parametry:
Pipety s ryskou z čirého AR skla a údajem o objemu, rozlišení podle barevných proužků.
Rozměry cca:
D 600 mm
Objem:
50 ml</t>
  </si>
  <si>
    <t>Držák na byretu</t>
  </si>
  <si>
    <t>Požadované parametry:
Držák na byretu ze zinkového odlitku, bez nátěru, s potahem z plastické hmoty.
Rozsah cca: 0 - 40 mm
Hmotnost cca: 180 g</t>
  </si>
  <si>
    <t>Skleněná Mohrova byreta s teflonovým kohoutkem</t>
  </si>
  <si>
    <t>Trojnožka</t>
  </si>
  <si>
    <t>Požadované parametry:
Musí se jednat o laboratorní kovovou trojnožku.
Rozměry cca: Výška 220 mm, průměr 140 mm</t>
  </si>
  <si>
    <t>Kovová síťka nad kahan</t>
  </si>
  <si>
    <t>Požadované parametry:
Pozinkované železo, s keramickým středem.
Rozměry cca : 200 x 200 mm</t>
  </si>
  <si>
    <t>Kruhový držák s objímkou</t>
  </si>
  <si>
    <t>Požadované parametry: 
Kruhový držák s objímkou z drátu s práškovým nástřikem, s poniklovaným mosazným šroubem.
Průměr cca:
60 mm
Hmotnost cca:
110 g</t>
  </si>
  <si>
    <t>Laboratorní držák s objímkou I.</t>
  </si>
  <si>
    <t>Požadované parametry:
Upínací rozsah cca 26 - 60 mm
Držák na byretu s objímkou ze zinkového odlitku, s práškovým nástřikem, s korkovou vložkou.
Průměr tyče cca: 10 mm
Hmotnost cca: 220 g</t>
  </si>
  <si>
    <t>Laboratorní držák s objímkou II.</t>
  </si>
  <si>
    <t>Požadované parametry:
Upínací rozsah cca 10 - 25 mm
Držák na byretu s objímkou ze zinkového odlitku, s práškovým nástřikem, s korkovou vložkou.
Průměr tyče cca: 10-20 mm
Hmotnost cca: 160 g</t>
  </si>
  <si>
    <t>Odkapávač na sklo</t>
  </si>
  <si>
    <t>Požadované parametry:
Plastový odkapávač odolný proti chemikáliím, materiál PVC. Bez odtokového žlábku.
Rozměry cca: 400 x 400 mm
Balení musí obsahovat minimálně níže uvedené kolíky:
60 mm (5 kusů)
100 mm (26 kusů)
150 mm (2 kusy)</t>
  </si>
  <si>
    <t>Stojan na zkumavky</t>
  </si>
  <si>
    <t>Požadované parametry:
Stojan na zkumavky z odolného PVC: skládací, možnost autoklávování při 120 °C, lze použít ve vodní lázni.
Rozměry cca:
D 247 x Š 104 x V 70 mm
Průměr:
16 mm</t>
  </si>
  <si>
    <t>Stojan laboratorní s kovovou deskou a šroubovací tyčí</t>
  </si>
  <si>
    <t>Požadované parametry:
Slouží k uchycení laboratorního nádobí a jednotlivých částí aparatur.
Rozměry cca:
délka tyče: 750 mm
průměr tyče: 12 mm
rozměry desky (h x š x v): 240 x 150 x 18 mm</t>
  </si>
  <si>
    <t>Laboratorní držák</t>
  </si>
  <si>
    <t>Požadované parametry:
Upínací rozsah cca 10 - 25 mm
Držák na byretu ze zinkového odlitku, s práškovým nástřikem, s korkovou vložkou.
Průměr tyče cca 10 mm
Hmotnost cca 160 g</t>
  </si>
  <si>
    <t>Souprava Chemie a světlo pro pokusy</t>
  </si>
  <si>
    <t xml:space="preserve">Požadované parametry:
Sada musí umožňovat provedení těchto pokusů a minimální počet jejich opakování:
Peroxyoxalátová chemiluminiscence 750x
Experimenty s hydrogely 400x
Fotochemický modrotisk – kyanotypie 4000 A4 tisků
Fotosyntetický tisk 200x
Pyroluminiscence 1000x
Pokusy s fosforescencí 200x
Pokusy s fluorescencí 150x
Pokusy s krystaloluminiscencí 
Triboluminiscence pevných látek
Triboluminiscence – příprava manganatého komplexu 250x
Triboluminiscence – příprava europitého komplexu 90x
Obsah balení: 11 karet s přehledným návodem, metodický manuál pro učitele, chemikálie potřebné k provedení pokusů, bezpečnostní listy, pomůcky (kapesní váhy, plastové pipety, negativové předlohy, hliníkové kalíšky, suroviny pro zkumavkovou výrobu fosforenčního skla, průsvitka s natištěným nápisem, vzorky dvou dřevin, vzorek přírodní suroviny obsahující modrozelené fluorescenční barvivo, UV lampa, plastové hadičky a trubičky, vzorky látek pro krystaloluminiscenci a triboluminiscenci)
</t>
  </si>
  <si>
    <t>Souprava pro přírodovědné pokusy</t>
  </si>
  <si>
    <t>Musí se jednat o Snadno přenosnou soupravu obsahující pomůcky a chemikálie potřebné k demonstraci jednoduchých motivačních a poznávacích pokusů určených dětem mateřských škol, žákům základních škol a dalším zájemcům. 
Vše musí být uloženo v plastové krabici o rozměrech cca 310 x 440 x 230 mm. Baleni musí obsahovat příručku s náměty pro 100 přírodovědných pokusů, které lze realizovat s pomůckami a chemikáliemi v soupravě, popř. s využitím běžně dostupných látek z praktického života</t>
  </si>
  <si>
    <t>Miska třecí hladká s tloučkem</t>
  </si>
  <si>
    <t>Požadované parametry:
horní průměr: 150 mm
ploché dno
výlevka
včetně tloučku</t>
  </si>
  <si>
    <t>Infračervený teploměr</t>
  </si>
  <si>
    <t xml:space="preserve">Požadované parametry:
Musí se jdnat o infračervený teploměr, kterým lze měřit povrchovou teplotu v oblasti řemesel a průmyslu. Měřit lze bezdotykově i pomocí kontaktu s povrchem. 
Požadované parametry:
Optika 30:1
Rozsah měření -30 až + 400 stupňů Celsia
Emisivita 0,20 až 1,00
Rychlá indikace naměřených hodnot
Označení plochy měření laserovým dvoubodovým ukazovátkem
Nastavitelný alarm meznívh hodnot
Zvukový a optický alarm při překročení mezních hodnot
Podsvícený displej
Nastavitelná emisivita
</t>
  </si>
  <si>
    <t>Kahan lihový</t>
  </si>
  <si>
    <t>Kahan musí být dodán včetně knotu a kloboučku.
Objem minimálně 200 ml.</t>
  </si>
  <si>
    <t>Knot musí být kulatý a minimálně 1 metr dlouhý.</t>
  </si>
  <si>
    <t>Předvážky</t>
  </si>
  <si>
    <t>Požadované parametry:
Dotykový plnobarevný VGA displej s uhlopříčkou minimálně 109 mm.
Intuitivní ovládání pomocí navigačních ikon, reálný čas a datum.
Kompletní menu v češtině (možnost výběru z 9 jazyků).
Rychlé a spolehlivé výsledky vážení (díky rychlému času stabilizace do 1 sekundy a vysokému rozlišení).
Pracovní režimy: vážení, procentuální vážení, počítání kusů, kontrolní vážení, dynamické vážení, sčítání, stanovení hustoty, výpočet látkového množství (molalita).
Závěsné vážení (integrovaný háček pro závěsné vážení na spodní straně vah).
Funkce HOLD Display, integrovaný zámek menu (chrání vlastní nastavení vah před nechtěnou změnou).
Indikátor stability, indikace stavu baterie, automatické vypnutí.
Integrovaná ochrana proti přetížení (až do 10násobku váživosti vah) prodlužuje životnost vah.
Vážní deska musí mít průměr cca 93 mm
Skutečný dílek cca 0,001 g
Váživost cca 120 g</t>
  </si>
  <si>
    <t>Destilační přístroj</t>
  </si>
  <si>
    <t>Minimální obsah balení:
2 ks stojan, cca 40 cm tyč
1 ks chladič, cca 300 mm
1 ks Kjeldahl koule
1 ks cca 500 ml baňka
1 ks cca 500 ml Erlenmeyer baňka
2 ks gumová zátka s jedním otvorem
2 ks hliníkový držák na baňku (namontovatelný na tyče podstavce)
1 ks lihový hořák (s kovovou nádrží) - s gumovou zátkou a uzávěrem
1 ks kovová trojnožka
1 ks síťka s keramickou vložkou</t>
  </si>
  <si>
    <t>Karetní hra na téma Chemie</t>
  </si>
  <si>
    <t>Musí se jednat o hru, která bude obsahovat alespoň 30 kartiček s chemickými pvky.
Obsah balení: min. 30 plastových kartiček velikosti cca 3cm x 6cm se zašifrovanými chemickými prvky. Tabulka ke kontrole.</t>
  </si>
  <si>
    <t>Společenská hra na téma Chemie</t>
  </si>
  <si>
    <t>Minimální obsah balení:
8x herní plán na pevném kartonu
8x sáček se 4 figurkami a 1 kostkou
8x 32 kartiček s otázkami na křídovém papíře
8x 32 kartiček s odpovědí na křídovém papíře
8x pravidla
1 x obal (pevná krabička)
Velikost herních plánů: cca 20 x20 cm</t>
  </si>
  <si>
    <t>Výuková krabička na téma Chemie</t>
  </si>
  <si>
    <t>Krabička obsahuje 7 her, součástí krabičky je USB Flash disk, na kterém jsou ve formátu PDF podklady k jednotlivým hrám.
Požadované hry v balení:
Kostky –procentová koncentrace
Laminované karty – procentová koncentrace
Společenská hra – směsi
Zkumavky se stojánkem k tvorbě zadaných směsí
Přiřazování (typ směsi + způsob oddělení)
Kostka – druh směsi
Jaké nádobí využijeme k destilaci, filtraci, usazování</t>
  </si>
  <si>
    <t>Sada čidel pro experimenty z fyziky</t>
  </si>
  <si>
    <t>Stolní váha s vysokou rozlišovací schopností</t>
  </si>
  <si>
    <t>Požadované parametry:  
Rychlé zobracení údajů na displeji
LCD displej s modrým LED podsvícením velikosti 24mm - perfektně čitelný
Kvalitní klávesnice
Délka provozu na baterii: až 70 hod. bez podsvícení
Ochranný průhledný kryt celé váhy proti prachu a polití
Váživost (kg)cca: 3
Dílek - přesnost (g)cca : 0,02
Rozměr vážní plochy (mm)cca: 300x230
Certifikace: pro kontrolní vážení
Funkce váhy: vážení; počítání kusů; sčítání hmotnosti; procentuální vážení,
limitní vážení - kontrola tolerance výrobku
Napájení váhy: AC 230V/ adaptér DC 12V
Provedení vážní plochy: nerez
Provedení konstrukce: plast
Provedení (materiál): plast/nerez
Alternativní napájení: vestavěný hermetický akumulátor 6V
Displej: LCD modrým LED podsvícením
Prostředí: suché; prašné
Provozní teplota cca: -10°C » +40°C
Umístění: na pult, stolek
Umístění displejů: na těle váhy pod miskou</t>
  </si>
  <si>
    <t>Zasunovací stavební prvky I.</t>
  </si>
  <si>
    <t>Musí se jednat o 30 stavebních prvků částečně i se 4mm zdířkami pro spojení se zdrojem nebo měřícím přístrojem.
Obsah balení:
2x přímý vodič se zdířkou 
5x přímý vodič 
5x rohový vodič 
4x rohový vodič se zdířkou
2x T-vodič se zdířkou 
5x T-vodič 
1x přerušený vodič rohový
2x přerušený vodič 
4x napájecí vodič 
1x vložka pro Elektřinu
1x velký úložný box s krytem</t>
  </si>
  <si>
    <t>Zasunovací stavební prvky II.</t>
  </si>
  <si>
    <t>Obsah balení:
2x odpor 100 Ω, zatížitelnost 2 W, tolerance ± 5% 
2x odpor 500 Ω, zatížitelnost 2 W, tolerance ± 5% 
1x odpor 1 kOhm, zatížitelnost 2W, tolerance ± 5% 
1x odpor 10 kOhm, zatížitelnost 2W, tolerance ± 5%
1x potenciometr 470 Ω zatížitelnost 4W, tolerance ± 10% 
1x otočný odpor 10 kOhm, zatížitelnost 4 W, tolerance ± 10%
1x motorek s převodovkou, kotouč s drážkou se zářezem, převodový poměr 28:1
3x baterie 1,5 V – velikost D
1x doutnavka
1x zasunovací stavební prvek pro cívku s přívodem zleva
1x zasunovací stavební prvek pro cívku s odbočkou uprostřed
1x zasunovací stavební prvek pro cívku s přívodem zprava 
1x tlačítko
3x vypínač ON/OFF
2x přepínač 
2x objímka E10 
3x objímka E14 
2x upínací zdířka pro upevnění držáku elektrod s čepem
1x upínač pro tyče tyčového materiálu do průměru 10 mm 
1x vložka pro Elektřinu
1x velký úložný box s víkem</t>
  </si>
  <si>
    <t>Zasunovací stavební prvky III.</t>
  </si>
  <si>
    <t>Obsah balení:
1x U+I jádro z plechů, ploché jádro 30 x 16 mm, nastříkané práškem, s upínacím šroubem
1x I-jádro dlouhé z plechů, ploché, rozměry: 163 x 30 x 16mm 
1x cívka 800 závitů, s vidlicí, demo 
1x cívka 2 x 800 závitů, s vidlicí demo
1x cívka s ukazatelem, pro demonstraci vlivu magnetického pole na otočnou cívku, kterou protéká proud, princip měřicího přístroje s otočnou cívkou; průměr cívky: 90 mm 
1x ohebná smyčka, k prokázání působení síly magnetického pole na vodič, kterým protéká elektrický proud
1x zasunovací stavební prvek s kuličkovým ložiskem, ložisko pro otočnou cívku nebo držák magnetu
3x kolík s rychloupínačem
1x Wagnerovo kladívko, pro sestavení zvonku nebo relé, L = 285 mm
1x zvonečková miska
1x zasunovací stavební prvek se stupnicí 
1x kladka s ukazatelem, k vytvoření modelu měřicího přístroje s horkým drátem, kladka s ukazatelem na čepu, délka ukazatele: 160mm
2x držák baterie 
1x ohřívací spirála s vidlicí, dvoudílná 
1x elektrody, sada
4 krokosvorka s kolíkem 
2x krokosvorka, holá 
1x vodiče a nevodiče, sada 
1x zásuvný stolek
1x nádoba pro elektrolýzu 
1x kontakt s wolframovým hrotem, L = 100 mm
1x listová pružina ocelová, 300 x 25 x 0,6 mm 
1x bimetalový pás, demo, 180 x 20 mm 
2x držák elektrod na čepu
2x držák elektrod na kolíku 
1x vložka pro sadu 3
1x velký úložný box s víkem</t>
  </si>
  <si>
    <t>Propojovací panel</t>
  </si>
  <si>
    <t>Propojovací panel pro držení a elektrické spojení zásuvných stavebních prvků. 
Zadní strana panelu musí být matně lakovaná bílá, magnetická, popisovatelná. 
Rastrová rozteč cca 40 mm. 
63 zdířkových polí. 
Rozměry cca: 800 x 632 x 34 mm</t>
  </si>
  <si>
    <t>Generátor</t>
  </si>
  <si>
    <t>Musí se jdnat o model generátoru díky kterému se žáci budou moci seznámit  s principem generátoru - působení magnetu, Lenzlovo pravidlo, generátor střídavého napětí s pohyblivým induktorem. 
Technické parametry: 
Výstupní napětí 4,5-6 V
Obsah balení: 
stabilní izolovaný podstavec
kliku, pomocí které se roztáčí generátor
otočnou cívku - dynamo
komutátor se dvěma výstupními zdířkami
1 tyčový magnet</t>
  </si>
  <si>
    <t>Souprava přístrojů pro ukázku mechaniky I.</t>
  </si>
  <si>
    <t xml:space="preserve">Souprava přístrojů pro názornou a přehlednou demonstraci pokusů z mechaniky.
Obsah balení: 1x Kolejnicová noha s násadami, magn., L = 200 m 
2x Magnetická noha 66, se vsuvkou s čepem
1x Magnetická noha 43, se vsuvkou s čepem
1x Stativový běžec, H = 34 mm 
1x Válcová vsuvka, H = 40 mm 
2x Torzní siloměr 5 N (02) 
6x Závaží s háčkem 100 g, jednoduché 
1x Závaží s háčkem 20 g, jednoduché 
1x Válcová pružina, 5 N / m, D = 16 mm 
2x Válcová pružina, 10 N / m, D = 16 mm
1x Listová pružina, ocel 
1x Páka L = 520 mm 
1x Kovový ukazatel pro páku 520 mm 
1x Stupnice na tyči 
2x Miska vah se závěsem, demo 
4x Kladka D = 100 mm, žlutá 
2x Držák kladek, demo 
1x Šňůra bílá, L = 5 m 
1x Pružné mag. pravítko s dm stupnicí, L = 550 mm 
2x Šipka červená, L = 80 mm, magnetická 
2x Šipka žlutá, L = 80 mm, magnetická 
1x Plastová vložka Mechanika na magnet. tabuli 1 
1x Úložný box II, velký, s krytem 1x
</t>
  </si>
  <si>
    <t>Souprava přístrojů pro ukázku mechaniky II.</t>
  </si>
  <si>
    <t>Souprava přístrojů pro názornou a přehlednou demonstraci pokusů z mechaniky.
Obsah balení: 
1x těžisková deska (DI DM620-1S)
1x olovnice se šňůrou (DI DM600-1L)
1x jednoduchá nakloněná rovina (DI DS130-1S)
1x držák torzního siloměru pro nakloněnou rovinu (DI DS130-1T)
1x kroužek pro silový rovnoběžník (DI P1130-2R)
1x gumový pás a gumový kroužek (DI DM530-2R)
1x valivé těleso (DI DM650-1R)
1x univerzální třecí těleso (DI DM680-2S)
1x soukolí na hřídeli (DI DM215-1W)
1x otočná rukojeť (DI DS402-1N)
1x hnací řemeny, sada 2 ks (DI DS401-2A)
1x ozubené kolo 20 zubů, červené (DI DM211-20)
1x ozubené kolo 40 zubů, žluté (DI DM211-40)
1x ozubené kolo 60 zubů, zelené (DI DM211-60)
1x vozík demo, 50 g (DI DM300-2A)
1x řemenice, D = 100 mm, žlutá (DI DM210-10)
1x nůžky (DI P7502-1A)
1x plastová vložka 
1x velký plastový úložný box s víkem</t>
  </si>
  <si>
    <t>Elektronická závěsná váha</t>
  </si>
  <si>
    <t>Praktická závěsná váha pro pokusy a měření ve výuce fyziky. S háčkem z nerezové oceli a výsuvným měřicím pásmem o délce minimálně 100 cm. LCD displej, tára (funkce odvažování), funkce Hold. Bateriový provoz na 9V baterii.</t>
  </si>
  <si>
    <t>Demonstrační multimetr</t>
  </si>
  <si>
    <t>Digitální stolní a demonstrační multimetr s připojením k PC, s automatickým nastavováním rozsahů, špičkový podsvícený displej s analogovým bargrafem, v horní části přístroje praktický uzaviratelný prostor na kabely.
Požadované funkce:
Pojistka 10 A. Funkce Set Up. Data Logging. Data Recall. Test diod. Akustický test. True RMS. Měření špiček. MAX / MIN hodnota. REL hodnota. Data Hold. RS323C. USB připojení. Icon displej. Sleep mód. Indikátor baterie. Bargraf.</t>
  </si>
  <si>
    <t>Sada vodičů pro experimenty</t>
  </si>
  <si>
    <t>Sada minimálně 15 propojovacích kabelů o délce cca 75 cm, 5 kusů v červené, černé a modré barvě. Měděný vodič zalitý ve vysoce flexibilním PVC pro použití v elektrických obvodech nízkého napětí. Vodiče jsou na obou koncích opatřeny laminovanou zástrčkou a plně izolovaným axiálním konektorem pro připojení dalších propojovacích kabelů.</t>
  </si>
  <si>
    <t>Požadované parametry: 
Musí se jednat o kombinaci nabíječky a diagnostické stanice s aktivní údržbou akumulátoru. K dispozici musí být tři programy nabíjení (nabíjení, vybíjení, testování), které můžete nastavit pro jednotlivé nabíjecí sloty. Ochrana proti přetížení. Velký LCD displej s podsvícením.</t>
  </si>
  <si>
    <t>Ladičky</t>
  </si>
  <si>
    <t>Ladičky pro demonstraci rezonance a disonance. K rezonanci dochází i při vzdálenosti několika metrů.
Diatonická stupnice tónů c1–c2
Uloženy v praktické kartonové krabičce
Délky: cca 140–180 mm
Balení musí obsahovat minimálně 8 kusů</t>
  </si>
  <si>
    <t>Sonometr</t>
  </si>
  <si>
    <t>Musí se jednat o digitální hlukoměr s LCD dispejem, 2 pásma měření, rozlišení 0,1 dB.
Technické parametry: 
přepínatelná přesnost (2,5 dB nebo 3,5 dB)
DC/AC analogový výstup
integrovaná funkce kalibračního testu
frekvence: 31,5 Hz – 8 kHz
klasifikace A + C (LOW): 35 dB ... 100 dB; (HIGH): 65 dB ... 130 dB ± 3,5 dB při zvukové hladině 94 dB a sinusovém signálu 1 kHz</t>
  </si>
  <si>
    <t>Elektroskop</t>
  </si>
  <si>
    <t>Musí se jednat o velký robustní elektroskop s kondenzátorovou destičkou a  konduktorovou koulí se zdířkami cca 4 mm pro demonstrační pokusy při určování elektrických nábojů a napětí. Přední a zadní strana jsou vyrobeny ze skla. Přístroj je vhodný pro stínovou projekci. Ručička je uložena v hrotových ložiscích. Rozsah měření 0 - 4 kV.</t>
  </si>
  <si>
    <t>Rázostroj</t>
  </si>
  <si>
    <t>Musí se jednat o rázostroj, neboli Newtonovu houpačku, na které lze udělat kovovými kuličkami na dřevěhém podstavci minimálně 10 rázů. 
Rozměry cca: podstavec 14 x 11 cm, kuličky průměr 1,5 cm, délka vlákna 10 cm
Materiál: dřevo, kov</t>
  </si>
  <si>
    <t>Spojené nádoby</t>
  </si>
  <si>
    <t>Musí se jednat o čtyři skleněné trubice různých tvarů, které jsou vzájemně propojené a jsou umístěny na plastovém podstavci. Dvě jsou rovné ale mají odličný průměr, jwdna je zatočená a jedna má na svém těle 2 bubliny.</t>
  </si>
  <si>
    <t>Elektronická stavebnice</t>
  </si>
  <si>
    <t>Musí se jednat o elektronickou stavebnici, která má minimálně 80 dílků v balení a lze z nich postavit až 750 projektů. Musí být svítící a včetně zvukových efektů. Balení musí obsahovat stavební desku, jednotlivé součástky a český manuál.</t>
  </si>
  <si>
    <t>Kapesní váha</t>
  </si>
  <si>
    <t>Malá kapasní váha vhodná k laboratornímu vážení. Váha musí být seřízená a přezkoušena etalonovým závažím.
Požadované parametry: 
Váživost: 2000g
Dílek - přesnost: 0,1g
Rozměr vážní plochy: 100mm x 100mm
Certifikace: pro neobchodní vážení
Funkce váhy: vážení, počítání kusů
Displej: numerický, LCD, výška 10mm, 5.místný
Provedení vážní plochy: nerez
Provedení konstrukce: plast
Prostředí: suché; prašné
Provozní teplota: 10°C až +30°CUmístění: stolní, do ruky
Krytí: IP-54</t>
  </si>
  <si>
    <t>Musí se jednat o kapesní multimetr s LCD displejem.</t>
  </si>
  <si>
    <t>Siloměr I.</t>
  </si>
  <si>
    <t>Siloměr s háčkem a závěsným okem, s ochranou proti přetížení. Se dvěma stupnicemi v N a g. Délka cca 26 cm. Stupnice až 5 N.</t>
  </si>
  <si>
    <t>Siloměr II.</t>
  </si>
  <si>
    <t>Siloměr s háčkem a závěsným okem, s ochranou proti přetížení. Se dvěma stupnicemi v N a g. Délka cca 26 cm. Stupnice až 10 N.</t>
  </si>
  <si>
    <t>Siloměr III.</t>
  </si>
  <si>
    <t>Siloměr s háčkem a závěsným okem, s ochranou proti přetížení. Se dvěma stupnicemi v N a g. Délka cca 26 cm. Stupnice až 2,5 N.</t>
  </si>
  <si>
    <t>Siloměr IV.</t>
  </si>
  <si>
    <t>Siloměr s háčkem a závěsným okem, s ochranou proti přetížení. Se dvěma stupnicemi v N a g. Délka cca 26 cm. Stupnice až 50 N.</t>
  </si>
  <si>
    <t>Ergonomické  stopky s LCD displejem. Pouzdro s odolného ABS plastu.</t>
  </si>
  <si>
    <t>Magnetismus</t>
  </si>
  <si>
    <t>Musí se jednat o sadu, se kterou se studenti budou moci seznamovat se základními pojmy magnetismu, magnetického pole, magnetického pole Země a elektromagnetické indukce.
Pokusy, které lze se sadou znázornit:
magnety a magnetické póly, vzájemné působení magnetů, magnetické pole, levitující magnet, magnetická indukce, výroba magnetů, tyčový magnet, magnetické pole magnetu, siločáry magnetického pole, magnetické pole Země, magnet jako kompas, zmagnetování</t>
  </si>
  <si>
    <t>Geometrická optika</t>
  </si>
  <si>
    <t>Musí se jednat o studentskou sadu geometrické optiky.
Sada musí obsahovat: 
8 druhů základních čoček, 3 druhy zrcadel, model optického vlákna
Trojpaprskový laserový zdroj s bateriovým napáječem
5 pracovních výkresů se schematy optických přístrojů
Tištěný manuál s popisy a výpočty experimentů</t>
  </si>
  <si>
    <t>Varná konvice</t>
  </si>
  <si>
    <t>Propojovací kabel banánkový I.</t>
  </si>
  <si>
    <t>Musí se jednat o testovací, laboratorní kabel, banánkový (banánek / banánek). Musí být 50 cm dlouhý a v červené barvě.</t>
  </si>
  <si>
    <t>Propojovací kabel banánkový II.</t>
  </si>
  <si>
    <t>Musí se jednat o testovací, laboratorní kabel, banánkový (banánek / banánek). Musí být 50cm dlouhý a v černé barvě.</t>
  </si>
  <si>
    <t>Celková nabídková cena bez DPH / vč. DPH</t>
  </si>
  <si>
    <t>Konstrukční stavebnice</t>
  </si>
  <si>
    <t>Rychlovarná konvice - s regulací teploty, nerezová, objem 1,7 l, LED osvětlení, otočná základna, skrytá spirála a úložný prostor pro kabel, automatické vypnutí, kontrolka provozu, ochrana proti přehřátí a chodu na prázdno, zvuková signalizace, udržení teploty, ukazatel vodní hladiny, vyjímatelný filtr</t>
  </si>
  <si>
    <t>Mechanická konstrukční stavebnice pro technickou výchovu studentů umožňující sestavování reálných a plně funkčních celků jako jsou fyzikální modely vah, kladky či vozítka. Základem sady jsou profily z hliníku či jiného vysoce odelného a lehkého materiálu doplněné o robustní spojovací prvky. Sada obsahuje minimálně 16 kol o průměru 10 - 20 cm, elektrický motor, baterii a kotoučovou brzdu. Součástí dodávky jsou české manuály k sestavení min. 20 konstrukcí. Vše přehledně uloženo v úložném boxu s otvory pro jednotlivé komponenty.</t>
  </si>
  <si>
    <t>Sada čidel pro experimenty zahrnující programování v přírodovědných experimentech</t>
  </si>
  <si>
    <t>Sada obsahuje: Programovatelný AC/DC napájecí zdroj, bezdrátový vozík s integrovanými senzory síly, rychlosti, dráhy, zrychlení a akcelerometrem, vrtulový pohod pro pohon vozíku, bezdrátový senzor pohybu, bezdrátové teplotní rozhraní a bezdrátovou programovací jednotku //codeNode. Každý senzor musí být vybaven baterií a bezdrátovým komunikačním rozhraním standardu Bluetooth. Součástí sady je USB s min. 46 žákovskými úlohami, tištěná metodika úloh -  metodická příručka učitele (včetně popisu úlohy, seznamu pomůcek a odhadu času potřebného na experiment) a licence software pro sběr a analýzu dat (součástí dodávky také musí být sw aplikace, jednotná pro práci se všemi senzory). Analytický software musí mít v sobě zaintegrovánu možnost vytváření kódu pro programování senzorů. Baleno v úložném boxu, v němž má každý senzor má speciálně tvarovanou přihrádku.</t>
  </si>
  <si>
    <t>Sada obsahuje: Bezdrátové senzory teploty, tlaku, napětí, proudu, světla, pohybu, magnetického pole a bezdrátový vozík Smart Cart. Každý senzor musí být vybaven baterií a bezdrátovým komunikačním rozhraním standardu Bluetooth. Součástí sady je USB s min. 46 žákovskými úlohami, tištěná metodika úloh -  metodická příručka učitele (včetně popisu úlohy, seznamu pomůcek a odhadu času potřebného na experiment) a licence software pro sběr a analýzu dat (součástí dodávky také musí být sw aplikace, jednotná pro práci se všemi senzory). Analytický software musí mít v sobě zaintegrovánu možnost vytváření kódu pro programování senzorů. Baleno v úložném boxu, v němž má každý senzor má speciálně tvarovanou přihrádku.</t>
  </si>
  <si>
    <t>Požadované parametry:
50 ml - rozlišení 0,1 ml
Rozměry: L 860 mm
Objem: 50 ml</t>
  </si>
  <si>
    <t>Zaškolení obsluhy na dodaném zboží</t>
  </si>
  <si>
    <t>hod.</t>
  </si>
  <si>
    <t>• 1 osoba
• vč. veškeré relevantní dokumentace</t>
  </si>
  <si>
    <t xml:space="preserve">Prohlašuji, že veškeré shora uvedené údaje (parametry) jsou úplné, pravdivé a odpovídají skutečnosti. Jsem si vědom/a právních následků v případě uvedení nesprávných nebo nepravdivých údajů (parametrů).
V ......................................, dne ................ 2025                                                                                 …………………….................……....
                                                                                                                                                                                razítko a podpis                                                                                </t>
  </si>
  <si>
    <r>
      <t>Příloha č. 2</t>
    </r>
    <r>
      <rPr>
        <b/>
        <sz val="14"/>
        <color theme="1"/>
        <rFont val="Calibri"/>
        <family val="2"/>
        <charset val="238"/>
      </rPr>
      <t xml:space="preserve">
</t>
    </r>
    <r>
      <rPr>
        <b/>
        <sz val="24"/>
        <color theme="3" tint="9.9978637043366805E-2"/>
        <rFont val="Calibri"/>
        <family val="2"/>
        <charset val="238"/>
      </rPr>
      <t>Tabulka k ocenění</t>
    </r>
    <r>
      <rPr>
        <b/>
        <sz val="24"/>
        <color theme="1"/>
        <rFont val="Calibri"/>
        <family val="2"/>
        <charset val="238"/>
      </rPr>
      <t xml:space="preserve">
</t>
    </r>
    <r>
      <rPr>
        <b/>
        <sz val="14"/>
        <color theme="1"/>
        <rFont val="Calibri"/>
        <family val="2"/>
        <charset val="238"/>
      </rPr>
      <t xml:space="preserve">
</t>
    </r>
    <r>
      <rPr>
        <sz val="12"/>
        <color theme="1"/>
        <rFont val="Calibri"/>
        <family val="2"/>
        <charset val="238"/>
      </rPr>
      <t xml:space="preserve">veřejné zakázky na dodávky s názvem:
</t>
    </r>
    <r>
      <rPr>
        <b/>
        <sz val="20"/>
        <color theme="1"/>
        <rFont val="Calibri"/>
        <family val="2"/>
        <charset val="238"/>
      </rPr>
      <t>3. část: „Didaktické pomůcky pro výuku – školní dílny, chemie a fyzika“</t>
    </r>
    <r>
      <rPr>
        <b/>
        <sz val="26"/>
        <color theme="1"/>
        <rFont val="Calibri"/>
        <family val="2"/>
        <charset val="238"/>
      </rPr>
      <t xml:space="preserve">
</t>
    </r>
    <r>
      <rPr>
        <b/>
        <sz val="20"/>
        <color theme="1"/>
        <rFont val="Calibri"/>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</si>
</sst>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_K_č"/>
    <numFmt numFmtId="165" formatCode="#\ ##0.00"/>
  </numFmts>
  <fonts count="25">
    <font>
      <sz val="11"/>
      <color theme="1"/>
      <name val="Aptos Narrow"/>
      <family val="2"/>
      <charset val="238"/>
      <scheme val="minor"/>
    </font>
    <font>
      <sz val="11"/>
      <color theme="1"/>
      <name val="Aptos Narrow"/>
      <family val="2"/>
      <scheme val="minor"/>
    </font>
    <font>
      <sz val="11"/>
      <color theme="1"/>
      <name val="Aptos Narrow"/>
      <family val="2"/>
      <charset val="238"/>
      <scheme val="minor"/>
    </font>
    <font>
      <u/>
      <sz val="11"/>
      <color theme="10"/>
      <name val="Aptos Narrow"/>
      <family val="2"/>
      <charset val="238"/>
      <scheme val="minor"/>
    </font>
    <font>
      <i/>
      <sz val="11"/>
      <color rgb="FF7F7F7F"/>
      <name val="Aptos Narrow"/>
      <family val="2"/>
      <charset val="238"/>
      <scheme val="minor"/>
    </font>
    <font>
      <b/>
      <sz val="9"/>
      <color indexed="81"/>
      <name val="Tahoma"/>
      <family val="2"/>
      <charset val="238"/>
    </font>
    <font>
      <sz val="9"/>
      <color indexed="81"/>
      <name val="Tahoma"/>
      <family val="2"/>
      <charset val="238"/>
    </font>
    <font>
      <sz val="14"/>
      <color theme="1"/>
      <name val="Calibri"/>
      <family val="2"/>
      <charset val="238"/>
    </font>
    <font>
      <b/>
      <sz val="14"/>
      <color theme="1"/>
      <name val="Calibri"/>
      <family val="2"/>
      <charset val="238"/>
    </font>
    <font>
      <b/>
      <sz val="24"/>
      <color theme="3" tint="9.9978637043366805E-2"/>
      <name val="Calibri"/>
      <family val="2"/>
      <charset val="238"/>
    </font>
    <font>
      <b/>
      <sz val="24"/>
      <color theme="1"/>
      <name val="Calibri"/>
      <family val="2"/>
      <charset val="238"/>
    </font>
    <font>
      <sz val="12"/>
      <color theme="1"/>
      <name val="Calibri"/>
      <family val="2"/>
      <charset val="238"/>
    </font>
    <font>
      <b/>
      <sz val="20"/>
      <color theme="1"/>
      <name val="Calibri"/>
      <family val="2"/>
      <charset val="238"/>
    </font>
    <font>
      <b/>
      <sz val="26"/>
      <color theme="1"/>
      <name val="Calibri"/>
      <family val="2"/>
      <charset val="238"/>
    </font>
    <font>
      <b/>
      <sz val="9"/>
      <color theme="1"/>
      <name val="Calibri"/>
      <family val="2"/>
      <charset val="238"/>
    </font>
    <font>
      <sz val="11"/>
      <color theme="1"/>
      <name val="Calibri"/>
      <family val="2"/>
      <charset val="238"/>
    </font>
    <font>
      <sz val="9"/>
      <name val="Calibri"/>
      <family val="2"/>
      <charset val="238"/>
    </font>
    <font>
      <b/>
      <sz val="11"/>
      <color rgb="FFC00000"/>
      <name val="Calibri"/>
      <family val="2"/>
      <charset val="238"/>
    </font>
    <font>
      <sz val="9"/>
      <color theme="1"/>
      <name val="Calibri"/>
      <family val="2"/>
      <charset val="238"/>
    </font>
    <font>
      <sz val="9"/>
      <color rgb="FF2D2D2D"/>
      <name val="Calibri"/>
      <family val="2"/>
      <charset val="238"/>
    </font>
    <font>
      <sz val="9"/>
      <color rgb="FF0F0F0F"/>
      <name val="Calibri"/>
      <family val="2"/>
      <charset val="238"/>
    </font>
    <font>
      <b/>
      <sz val="9"/>
      <color rgb="FFC00000"/>
      <name val="Calibri"/>
      <family val="2"/>
      <charset val="238"/>
    </font>
    <font>
      <b/>
      <sz val="12"/>
      <name val="Calibri"/>
      <family val="2"/>
      <charset val="238"/>
    </font>
    <font>
      <b/>
      <sz val="12"/>
      <color theme="1"/>
      <name val="Calibri"/>
      <family val="2"/>
      <charset val="238"/>
    </font>
    <font>
      <sz val="9"/>
      <color rgb="FFFF0000"/>
      <name val="Calibri"/>
      <family val="2"/>
      <charset val="238"/>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4.9989318521683403E-2"/>
        <bgColor indexed="64"/>
      </patternFill>
    </fill>
    <fill>
      <patternFill patternType="solid">
        <fgColor rgb="FFFFFF0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s>
  <cellStyleXfs count="4">
    <xf numFmtId="0" fontId="0" fillId="0" borderId="0"/>
    <xf numFmtId="44" fontId="2"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118">
    <xf numFmtId="0" fontId="0" fillId="0" borderId="0" xfId="0"/>
    <xf numFmtId="0" fontId="1" fillId="0" borderId="0" xfId="0" applyFont="1" applyAlignment="1">
      <alignment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0" fontId="1" fillId="0" borderId="0" xfId="0" applyFont="1"/>
    <xf numFmtId="0" fontId="14" fillId="3" borderId="16" xfId="0" applyFont="1" applyFill="1" applyBorder="1" applyAlignment="1">
      <alignment horizontal="center" vertical="center" wrapText="1"/>
    </xf>
    <xf numFmtId="0" fontId="14" fillId="3" borderId="17" xfId="0" applyFont="1" applyFill="1" applyBorder="1" applyAlignment="1">
      <alignment horizontal="center" vertical="center"/>
    </xf>
    <xf numFmtId="0" fontId="14" fillId="3" borderId="17" xfId="0" applyFont="1" applyFill="1" applyBorder="1" applyAlignment="1">
      <alignment horizontal="center" vertical="center" wrapText="1"/>
    </xf>
    <xf numFmtId="164" fontId="14" fillId="3" borderId="17" xfId="0" applyNumberFormat="1" applyFont="1" applyFill="1" applyBorder="1" applyAlignment="1">
      <alignment horizontal="center" vertical="center" wrapText="1"/>
    </xf>
    <xf numFmtId="0" fontId="14" fillId="3" borderId="18" xfId="0" applyFont="1" applyFill="1" applyBorder="1" applyAlignment="1">
      <alignment horizontal="center" vertical="center" wrapText="1"/>
    </xf>
    <xf numFmtId="0" fontId="17" fillId="2" borderId="6" xfId="0" applyFont="1" applyFill="1" applyBorder="1" applyAlignment="1">
      <alignment vertical="center" wrapText="1"/>
    </xf>
    <xf numFmtId="4" fontId="16" fillId="0" borderId="39" xfId="0" applyNumberFormat="1" applyFont="1" applyBorder="1" applyAlignment="1">
      <alignment vertical="center" wrapText="1"/>
    </xf>
    <xf numFmtId="4" fontId="18" fillId="0" borderId="39" xfId="2" applyNumberFormat="1" applyFont="1" applyBorder="1" applyAlignment="1">
      <alignment vertical="center" wrapText="1"/>
    </xf>
    <xf numFmtId="0" fontId="17" fillId="2" borderId="19" xfId="0" applyFont="1" applyFill="1" applyBorder="1" applyAlignment="1">
      <alignment vertical="center" wrapText="1"/>
    </xf>
    <xf numFmtId="0" fontId="19" fillId="0" borderId="37" xfId="0" applyFont="1" applyBorder="1" applyAlignment="1">
      <alignment vertical="center" wrapText="1"/>
    </xf>
    <xf numFmtId="4" fontId="16" fillId="0" borderId="40" xfId="0" applyNumberFormat="1" applyFont="1" applyBorder="1" applyAlignment="1">
      <alignment horizontal="left" vertical="center" wrapText="1"/>
    </xf>
    <xf numFmtId="4" fontId="18" fillId="0" borderId="40" xfId="2" applyNumberFormat="1" applyFont="1" applyBorder="1" applyAlignment="1">
      <alignment horizontal="left" vertical="center" wrapText="1"/>
    </xf>
    <xf numFmtId="4" fontId="16" fillId="0" borderId="5" xfId="0" applyNumberFormat="1" applyFont="1" applyBorder="1" applyAlignment="1">
      <alignment vertical="center" wrapText="1"/>
    </xf>
    <xf numFmtId="0" fontId="18" fillId="0" borderId="5" xfId="0" applyFont="1" applyBorder="1" applyAlignment="1">
      <alignment vertical="center" wrapText="1"/>
    </xf>
    <xf numFmtId="4" fontId="16" fillId="2" borderId="5" xfId="2" applyNumberFormat="1" applyFont="1" applyFill="1" applyBorder="1" applyAlignment="1">
      <alignment vertical="center" wrapText="1"/>
    </xf>
    <xf numFmtId="4" fontId="16" fillId="2" borderId="37" xfId="0" applyNumberFormat="1" applyFont="1" applyFill="1" applyBorder="1" applyAlignment="1">
      <alignment horizontal="left" vertical="center" wrapText="1"/>
    </xf>
    <xf numFmtId="0" fontId="19" fillId="0" borderId="5" xfId="0" applyFont="1" applyBorder="1" applyAlignment="1">
      <alignment horizontal="left" vertical="center" wrapText="1"/>
    </xf>
    <xf numFmtId="4" fontId="16" fillId="2" borderId="37" xfId="0" applyNumberFormat="1" applyFont="1" applyFill="1" applyBorder="1" applyAlignment="1">
      <alignment vertical="center" wrapText="1"/>
    </xf>
    <xf numFmtId="4" fontId="18" fillId="0" borderId="5" xfId="0" applyNumberFormat="1" applyFont="1" applyBorder="1" applyAlignment="1">
      <alignment vertical="center" wrapText="1"/>
    </xf>
    <xf numFmtId="165" fontId="16" fillId="2" borderId="37" xfId="0" applyNumberFormat="1" applyFont="1" applyFill="1" applyBorder="1" applyAlignment="1">
      <alignment horizontal="left" vertical="center" wrapText="1"/>
    </xf>
    <xf numFmtId="0" fontId="19" fillId="0" borderId="23" xfId="0" applyFont="1" applyBorder="1" applyAlignment="1">
      <alignment vertical="center" wrapText="1"/>
    </xf>
    <xf numFmtId="4" fontId="16" fillId="2" borderId="23" xfId="0" applyNumberFormat="1" applyFont="1" applyFill="1" applyBorder="1" applyAlignment="1">
      <alignment vertical="center" wrapText="1"/>
    </xf>
    <xf numFmtId="4" fontId="16" fillId="0" borderId="5" xfId="0" applyNumberFormat="1" applyFont="1" applyBorder="1" applyAlignment="1">
      <alignment horizontal="left" vertical="center" wrapText="1"/>
    </xf>
    <xf numFmtId="4" fontId="16" fillId="0" borderId="12" xfId="0" applyNumberFormat="1" applyFont="1" applyBorder="1" applyAlignment="1">
      <alignment vertical="center" wrapText="1"/>
    </xf>
    <xf numFmtId="4" fontId="16" fillId="0" borderId="2" xfId="0" applyNumberFormat="1" applyFont="1" applyBorder="1" applyAlignment="1">
      <alignment vertical="center" wrapText="1"/>
    </xf>
    <xf numFmtId="0" fontId="19" fillId="0" borderId="2" xfId="0" applyFont="1" applyBorder="1" applyAlignment="1">
      <alignment vertical="center" wrapText="1"/>
    </xf>
    <xf numFmtId="0" fontId="19" fillId="0" borderId="12" xfId="0" applyFont="1" applyBorder="1" applyAlignment="1">
      <alignment vertical="center" wrapText="1"/>
    </xf>
    <xf numFmtId="4" fontId="16" fillId="2" borderId="33" xfId="0" applyNumberFormat="1" applyFont="1" applyFill="1" applyBorder="1" applyAlignment="1">
      <alignment horizontal="left" vertical="center" wrapText="1"/>
    </xf>
    <xf numFmtId="4" fontId="16" fillId="0" borderId="11" xfId="0" applyNumberFormat="1" applyFont="1" applyBorder="1" applyAlignment="1">
      <alignment vertical="center" wrapText="1"/>
    </xf>
    <xf numFmtId="0" fontId="19" fillId="0" borderId="2" xfId="0" applyFont="1" applyBorder="1" applyAlignment="1">
      <alignment horizontal="left" vertical="center" wrapText="1"/>
    </xf>
    <xf numFmtId="4" fontId="16" fillId="0" borderId="2" xfId="0" applyNumberFormat="1" applyFont="1" applyBorder="1" applyAlignment="1">
      <alignment horizontal="left" vertical="center" wrapText="1"/>
    </xf>
    <xf numFmtId="0" fontId="19" fillId="0" borderId="29" xfId="0" applyFont="1" applyBorder="1" applyAlignment="1">
      <alignment vertical="center" wrapText="1"/>
    </xf>
    <xf numFmtId="165" fontId="16" fillId="2" borderId="29" xfId="0" applyNumberFormat="1" applyFont="1" applyFill="1" applyBorder="1" applyAlignment="1">
      <alignment horizontal="left" vertical="center" wrapText="1"/>
    </xf>
    <xf numFmtId="4" fontId="18" fillId="0" borderId="2" xfId="0" applyNumberFormat="1" applyFont="1" applyBorder="1" applyAlignment="1">
      <alignment horizontal="left" vertical="center" wrapText="1"/>
    </xf>
    <xf numFmtId="0" fontId="19" fillId="0" borderId="12" xfId="0" applyFont="1" applyBorder="1" applyAlignment="1">
      <alignment horizontal="left" vertical="center" wrapText="1"/>
    </xf>
    <xf numFmtId="4" fontId="18" fillId="0" borderId="33" xfId="0" applyNumberFormat="1" applyFont="1" applyBorder="1" applyAlignment="1">
      <alignment horizontal="left" vertical="center" wrapText="1"/>
    </xf>
    <xf numFmtId="4" fontId="18" fillId="0" borderId="29" xfId="0" applyNumberFormat="1" applyFont="1" applyBorder="1" applyAlignment="1">
      <alignment horizontal="left" vertical="center" wrapText="1"/>
    </xf>
    <xf numFmtId="4" fontId="18" fillId="0" borderId="32" xfId="0" applyNumberFormat="1" applyFont="1" applyBorder="1" applyAlignment="1">
      <alignment horizontal="left" vertical="center" wrapText="1"/>
    </xf>
    <xf numFmtId="4" fontId="16" fillId="2" borderId="37" xfId="3" applyNumberFormat="1" applyFont="1" applyFill="1" applyBorder="1" applyAlignment="1">
      <alignment vertical="center" wrapText="1"/>
    </xf>
    <xf numFmtId="4" fontId="18" fillId="0" borderId="12" xfId="0" applyNumberFormat="1" applyFont="1" applyBorder="1" applyAlignment="1">
      <alignment vertical="center" wrapText="1"/>
    </xf>
    <xf numFmtId="0" fontId="16" fillId="2" borderId="6" xfId="0" applyFont="1" applyFill="1" applyBorder="1" applyAlignment="1">
      <alignment horizontal="center" vertical="center"/>
    </xf>
    <xf numFmtId="0" fontId="16" fillId="2" borderId="5" xfId="0" applyFont="1" applyFill="1" applyBorder="1" applyAlignment="1">
      <alignment horizontal="center" vertical="center"/>
    </xf>
    <xf numFmtId="4" fontId="18" fillId="0" borderId="12" xfId="0" applyNumberFormat="1" applyFont="1" applyBorder="1" applyAlignment="1">
      <alignment horizontal="left" vertical="center" wrapText="1"/>
    </xf>
    <xf numFmtId="4" fontId="16" fillId="2" borderId="12" xfId="0" applyNumberFormat="1" applyFont="1" applyFill="1" applyBorder="1" applyAlignment="1">
      <alignment horizontal="left" vertical="center" wrapText="1"/>
    </xf>
    <xf numFmtId="4" fontId="16" fillId="2" borderId="12" xfId="0" applyNumberFormat="1" applyFont="1" applyFill="1" applyBorder="1" applyAlignment="1">
      <alignment vertical="center" wrapText="1"/>
    </xf>
    <xf numFmtId="0" fontId="20" fillId="0" borderId="12" xfId="0" applyFont="1" applyBorder="1" applyAlignment="1">
      <alignment vertical="center" wrapText="1"/>
    </xf>
    <xf numFmtId="4" fontId="16" fillId="2" borderId="10" xfId="2" applyNumberFormat="1" applyFont="1" applyFill="1" applyBorder="1" applyAlignment="1">
      <alignment vertical="center" wrapText="1"/>
    </xf>
    <xf numFmtId="4" fontId="16" fillId="2" borderId="12" xfId="2" applyNumberFormat="1" applyFont="1" applyFill="1" applyBorder="1" applyAlignment="1">
      <alignment vertical="center" wrapText="1"/>
    </xf>
    <xf numFmtId="4" fontId="16" fillId="0" borderId="10" xfId="0" applyNumberFormat="1" applyFont="1" applyBorder="1" applyAlignment="1">
      <alignment vertical="center" wrapText="1"/>
    </xf>
    <xf numFmtId="4" fontId="16" fillId="0" borderId="37" xfId="0" applyNumberFormat="1" applyFont="1" applyBorder="1" applyAlignment="1">
      <alignment vertical="center" wrapText="1"/>
    </xf>
    <xf numFmtId="0" fontId="17" fillId="2" borderId="38" xfId="0" applyFont="1" applyFill="1" applyBorder="1" applyAlignment="1">
      <alignment vertical="center" wrapText="1"/>
    </xf>
    <xf numFmtId="4" fontId="16" fillId="2" borderId="29" xfId="0" applyNumberFormat="1" applyFont="1" applyFill="1" applyBorder="1" applyAlignment="1">
      <alignment horizontal="left" vertical="center" wrapText="1"/>
    </xf>
    <xf numFmtId="4" fontId="16" fillId="2" borderId="33" xfId="0" applyNumberFormat="1" applyFont="1" applyFill="1" applyBorder="1" applyAlignment="1">
      <alignment vertical="center" wrapText="1"/>
    </xf>
    <xf numFmtId="4" fontId="16" fillId="2" borderId="11" xfId="0" applyNumberFormat="1" applyFont="1" applyFill="1" applyBorder="1" applyAlignment="1">
      <alignment vertical="center" wrapText="1"/>
    </xf>
    <xf numFmtId="4" fontId="16" fillId="2" borderId="2" xfId="0" applyNumberFormat="1" applyFont="1" applyFill="1" applyBorder="1" applyAlignment="1">
      <alignment horizontal="left" vertical="center" wrapText="1"/>
    </xf>
    <xf numFmtId="4" fontId="16" fillId="2" borderId="29" xfId="0" applyNumberFormat="1" applyFont="1" applyFill="1" applyBorder="1" applyAlignment="1">
      <alignment vertical="center" wrapText="1"/>
    </xf>
    <xf numFmtId="4" fontId="16" fillId="2" borderId="2" xfId="0" applyNumberFormat="1" applyFont="1" applyFill="1" applyBorder="1" applyAlignment="1">
      <alignment vertical="center" wrapText="1"/>
    </xf>
    <xf numFmtId="4" fontId="16" fillId="2" borderId="33" xfId="0" applyNumberFormat="1" applyFont="1" applyFill="1" applyBorder="1" applyAlignment="1">
      <alignment horizontal="justify" vertical="center" wrapText="1"/>
    </xf>
    <xf numFmtId="0" fontId="21" fillId="2" borderId="19" xfId="0" applyFont="1" applyFill="1" applyBorder="1" applyAlignment="1">
      <alignment vertical="center" wrapText="1"/>
    </xf>
    <xf numFmtId="4" fontId="16" fillId="2" borderId="0" xfId="2" applyNumberFormat="1" applyFont="1" applyFill="1" applyBorder="1" applyAlignment="1">
      <alignment vertical="center" wrapText="1"/>
    </xf>
    <xf numFmtId="44" fontId="23" fillId="4" borderId="39" xfId="0" applyNumberFormat="1" applyFont="1" applyFill="1" applyBorder="1" applyAlignment="1">
      <alignment horizontal="center" vertical="center"/>
    </xf>
    <xf numFmtId="44" fontId="18" fillId="0" borderId="21" xfId="1" applyFont="1" applyBorder="1" applyAlignment="1">
      <alignment horizontal="center" vertical="center"/>
    </xf>
    <xf numFmtId="44" fontId="18" fillId="0" borderId="1" xfId="1" applyFont="1" applyBorder="1" applyAlignment="1">
      <alignment horizontal="center" vertical="center"/>
    </xf>
    <xf numFmtId="44" fontId="18" fillId="0" borderId="22" xfId="1" applyFont="1" applyBorder="1" applyAlignment="1">
      <alignment horizontal="center" vertical="center"/>
    </xf>
    <xf numFmtId="44" fontId="18" fillId="0" borderId="28" xfId="1" applyFont="1" applyBorder="1" applyAlignment="1">
      <alignment horizontal="center" vertical="center"/>
    </xf>
    <xf numFmtId="44" fontId="18" fillId="0" borderId="27" xfId="1" applyFont="1" applyBorder="1" applyAlignment="1">
      <alignment horizontal="center" vertical="center"/>
    </xf>
    <xf numFmtId="0" fontId="18" fillId="2" borderId="6" xfId="0" applyFont="1" applyFill="1" applyBorder="1" applyAlignment="1">
      <alignment horizontal="center" vertical="center"/>
    </xf>
    <xf numFmtId="0" fontId="18" fillId="2" borderId="23" xfId="0" applyFont="1" applyFill="1" applyBorder="1" applyAlignment="1">
      <alignment horizontal="center" vertical="center"/>
    </xf>
    <xf numFmtId="0" fontId="16" fillId="2" borderId="20" xfId="0" applyFont="1" applyFill="1" applyBorder="1" applyAlignment="1">
      <alignment horizontal="center" vertical="center"/>
    </xf>
    <xf numFmtId="0" fontId="16" fillId="2" borderId="24" xfId="0" applyFont="1" applyFill="1" applyBorder="1" applyAlignment="1">
      <alignment horizontal="center" vertical="center"/>
    </xf>
    <xf numFmtId="4" fontId="18" fillId="0" borderId="21" xfId="0" applyNumberFormat="1" applyFont="1" applyBorder="1" applyAlignment="1">
      <alignment horizontal="center" vertical="center"/>
    </xf>
    <xf numFmtId="4" fontId="18" fillId="0" borderId="1" xfId="0" applyNumberFormat="1" applyFont="1" applyBorder="1" applyAlignment="1">
      <alignment horizontal="center" vertical="center"/>
    </xf>
    <xf numFmtId="0" fontId="16" fillId="2" borderId="23"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26" xfId="0" applyFont="1" applyFill="1" applyBorder="1" applyAlignment="1">
      <alignment horizontal="center" vertical="center"/>
    </xf>
    <xf numFmtId="4" fontId="18" fillId="0" borderId="27" xfId="0" applyNumberFormat="1" applyFont="1" applyBorder="1" applyAlignment="1">
      <alignment horizontal="center" vertical="center"/>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0" xfId="0" applyFont="1" applyAlignment="1">
      <alignment horizontal="center" vertical="top" wrapText="1"/>
    </xf>
    <xf numFmtId="0" fontId="16" fillId="2" borderId="6" xfId="0" applyFont="1" applyFill="1" applyBorder="1" applyAlignment="1">
      <alignment horizontal="center" vertical="center"/>
    </xf>
    <xf numFmtId="44" fontId="18" fillId="0" borderId="31" xfId="1" applyFont="1" applyBorder="1" applyAlignment="1">
      <alignment horizontal="center" vertical="center"/>
    </xf>
    <xf numFmtId="0" fontId="18" fillId="2" borderId="5" xfId="0" applyFont="1" applyFill="1" applyBorder="1" applyAlignment="1">
      <alignment horizontal="center" vertical="center"/>
    </xf>
    <xf numFmtId="0" fontId="16" fillId="2" borderId="30" xfId="0" applyFont="1" applyFill="1" applyBorder="1" applyAlignment="1">
      <alignment horizontal="center" vertical="center"/>
    </xf>
    <xf numFmtId="4" fontId="18" fillId="0" borderId="31" xfId="0" applyNumberFormat="1" applyFont="1" applyBorder="1" applyAlignment="1">
      <alignment horizontal="center" vertical="center"/>
    </xf>
    <xf numFmtId="0" fontId="16" fillId="2" borderId="34" xfId="0" applyFont="1" applyFill="1" applyBorder="1" applyAlignment="1">
      <alignment horizontal="center" vertical="center"/>
    </xf>
    <xf numFmtId="0" fontId="16" fillId="2" borderId="36" xfId="0" applyFont="1" applyFill="1" applyBorder="1" applyAlignment="1">
      <alignment horizontal="center" vertical="center"/>
    </xf>
    <xf numFmtId="0" fontId="15" fillId="0" borderId="3" xfId="0" applyFont="1" applyBorder="1" applyAlignment="1">
      <alignment horizontal="left"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5" fillId="0" borderId="0" xfId="0" applyFont="1" applyAlignment="1">
      <alignment horizontal="left" vertical="center" wrapText="1"/>
    </xf>
    <xf numFmtId="0" fontId="15" fillId="0" borderId="10" xfId="0" applyFont="1" applyBorder="1" applyAlignment="1">
      <alignment horizontal="left" vertical="center" wrapText="1"/>
    </xf>
    <xf numFmtId="0" fontId="15" fillId="0" borderId="4" xfId="0" applyFont="1" applyBorder="1" applyAlignment="1">
      <alignment horizontal="left" vertical="center" wrapText="1"/>
    </xf>
    <xf numFmtId="0" fontId="15" fillId="0" borderId="11" xfId="0" applyFont="1" applyBorder="1" applyAlignment="1">
      <alignment horizontal="left" vertical="center" wrapText="1"/>
    </xf>
    <xf numFmtId="0" fontId="15" fillId="0" borderId="12" xfId="0" applyFont="1" applyBorder="1" applyAlignment="1">
      <alignment horizontal="left" vertical="center" wrapText="1"/>
    </xf>
    <xf numFmtId="0" fontId="11" fillId="0" borderId="13" xfId="0" applyFont="1" applyBorder="1" applyAlignment="1">
      <alignment horizontal="center"/>
    </xf>
    <xf numFmtId="0" fontId="11" fillId="0" borderId="14" xfId="0" applyFont="1" applyBorder="1" applyAlignment="1">
      <alignment horizontal="center"/>
    </xf>
    <xf numFmtId="0" fontId="11" fillId="0" borderId="15" xfId="0" applyFont="1" applyBorder="1" applyAlignment="1">
      <alignment horizontal="center"/>
    </xf>
    <xf numFmtId="44" fontId="18" fillId="0" borderId="25" xfId="1" applyFont="1" applyBorder="1" applyAlignment="1">
      <alignment horizontal="center" vertical="center"/>
    </xf>
    <xf numFmtId="0" fontId="16" fillId="2" borderId="35" xfId="0" applyFont="1" applyFill="1" applyBorder="1" applyAlignment="1">
      <alignment horizontal="center" vertical="center"/>
    </xf>
    <xf numFmtId="4" fontId="22" fillId="0" borderId="13" xfId="0" applyNumberFormat="1" applyFont="1" applyBorder="1" applyAlignment="1">
      <alignment horizontal="center" vertical="center" wrapText="1"/>
    </xf>
    <xf numFmtId="4" fontId="22" fillId="0" borderId="15" xfId="0" applyNumberFormat="1" applyFont="1" applyBorder="1" applyAlignment="1">
      <alignment horizontal="center" vertical="center" wrapText="1"/>
    </xf>
    <xf numFmtId="44" fontId="24" fillId="5" borderId="21" xfId="1" applyFont="1" applyFill="1" applyBorder="1" applyAlignment="1">
      <alignment horizontal="center" vertical="center"/>
    </xf>
    <xf numFmtId="44" fontId="24" fillId="5" borderId="27" xfId="1" applyFont="1" applyFill="1" applyBorder="1" applyAlignment="1">
      <alignment horizontal="center" vertical="center"/>
    </xf>
    <xf numFmtId="44" fontId="24" fillId="5" borderId="1" xfId="1" applyFont="1" applyFill="1" applyBorder="1" applyAlignment="1">
      <alignment horizontal="center" vertical="center"/>
    </xf>
    <xf numFmtId="44" fontId="24" fillId="5" borderId="31" xfId="1" applyFont="1" applyFill="1" applyBorder="1" applyAlignment="1">
      <alignment horizontal="center" vertical="center"/>
    </xf>
  </cellXfs>
  <cellStyles count="4">
    <cellStyle name="Hypertextový odkaz" xfId="2" builtinId="8"/>
    <cellStyle name="Měna" xfId="1" builtinId="4"/>
    <cellStyle name="Normální" xfId="0" builtinId="0"/>
    <cellStyle name="Vysvětlující text" xfId="3" builtin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D92FE-B40B-4FFA-8850-D6241955CD73}">
  <sheetPr>
    <pageSetUpPr fitToPage="1"/>
  </sheetPr>
  <dimension ref="A1:H285"/>
  <sheetViews>
    <sheetView tabSelected="1" topLeftCell="A18" zoomScale="68" zoomScaleNormal="68" workbookViewId="0">
      <selection activeCell="M35" sqref="M35"/>
    </sheetView>
  </sheetViews>
  <sheetFormatPr defaultRowHeight="14.25"/>
  <cols>
    <col min="1" max="1" width="7.125" style="2" customWidth="1"/>
    <col min="2" max="2" width="48.875" style="1" customWidth="1"/>
    <col min="3" max="3" width="7.125" style="4" bestFit="1" customWidth="1"/>
    <col min="4" max="4" width="7" style="2" bestFit="1" customWidth="1"/>
    <col min="5" max="5" width="14.125" style="2" bestFit="1" customWidth="1"/>
    <col min="6" max="6" width="13.625" style="3" bestFit="1" customWidth="1"/>
    <col min="7" max="8" width="17.875" style="2" bestFit="1" customWidth="1"/>
  </cols>
  <sheetData>
    <row r="1" spans="1:8">
      <c r="A1" s="81" t="s">
        <v>250</v>
      </c>
      <c r="B1" s="82"/>
      <c r="C1" s="82"/>
      <c r="D1" s="82"/>
      <c r="E1" s="82"/>
      <c r="F1" s="82"/>
      <c r="G1" s="82"/>
      <c r="H1" s="83"/>
    </row>
    <row r="2" spans="1:8">
      <c r="A2" s="84"/>
      <c r="B2" s="85"/>
      <c r="C2" s="85"/>
      <c r="D2" s="85"/>
      <c r="E2" s="85"/>
      <c r="F2" s="85"/>
      <c r="G2" s="85"/>
      <c r="H2" s="86"/>
    </row>
    <row r="3" spans="1:8">
      <c r="A3" s="84"/>
      <c r="B3" s="85"/>
      <c r="C3" s="85"/>
      <c r="D3" s="85"/>
      <c r="E3" s="85"/>
      <c r="F3" s="85"/>
      <c r="G3" s="85"/>
      <c r="H3" s="86"/>
    </row>
    <row r="4" spans="1:8">
      <c r="A4" s="84"/>
      <c r="B4" s="85"/>
      <c r="C4" s="85"/>
      <c r="D4" s="85"/>
      <c r="E4" s="85"/>
      <c r="F4" s="85"/>
      <c r="G4" s="85"/>
      <c r="H4" s="86"/>
    </row>
    <row r="5" spans="1:8">
      <c r="A5" s="84"/>
      <c r="B5" s="85"/>
      <c r="C5" s="85"/>
      <c r="D5" s="85"/>
      <c r="E5" s="85"/>
      <c r="F5" s="85"/>
      <c r="G5" s="85"/>
      <c r="H5" s="86"/>
    </row>
    <row r="6" spans="1:8">
      <c r="A6" s="84"/>
      <c r="B6" s="85"/>
      <c r="C6" s="85"/>
      <c r="D6" s="85"/>
      <c r="E6" s="85"/>
      <c r="F6" s="85"/>
      <c r="G6" s="85"/>
      <c r="H6" s="86"/>
    </row>
    <row r="7" spans="1:8">
      <c r="A7" s="84"/>
      <c r="B7" s="85"/>
      <c r="C7" s="85"/>
      <c r="D7" s="85"/>
      <c r="E7" s="85"/>
      <c r="F7" s="85"/>
      <c r="G7" s="85"/>
      <c r="H7" s="86"/>
    </row>
    <row r="8" spans="1:8">
      <c r="A8" s="84"/>
      <c r="B8" s="85"/>
      <c r="C8" s="85"/>
      <c r="D8" s="85"/>
      <c r="E8" s="85"/>
      <c r="F8" s="85"/>
      <c r="G8" s="85"/>
      <c r="H8" s="86"/>
    </row>
    <row r="9" spans="1:8">
      <c r="A9" s="84"/>
      <c r="B9" s="85"/>
      <c r="C9" s="85"/>
      <c r="D9" s="85"/>
      <c r="E9" s="85"/>
      <c r="F9" s="85"/>
      <c r="G9" s="85"/>
      <c r="H9" s="86"/>
    </row>
    <row r="10" spans="1:8">
      <c r="A10" s="84"/>
      <c r="B10" s="85"/>
      <c r="C10" s="85"/>
      <c r="D10" s="85"/>
      <c r="E10" s="85"/>
      <c r="F10" s="85"/>
      <c r="G10" s="85"/>
      <c r="H10" s="86"/>
    </row>
    <row r="11" spans="1:8">
      <c r="A11" s="84"/>
      <c r="B11" s="85"/>
      <c r="C11" s="85"/>
      <c r="D11" s="85"/>
      <c r="E11" s="85"/>
      <c r="F11" s="85"/>
      <c r="G11" s="85"/>
      <c r="H11" s="86"/>
    </row>
    <row r="12" spans="1:8">
      <c r="A12" s="84"/>
      <c r="B12" s="85"/>
      <c r="C12" s="85"/>
      <c r="D12" s="85"/>
      <c r="E12" s="85"/>
      <c r="F12" s="85"/>
      <c r="G12" s="85"/>
      <c r="H12" s="86"/>
    </row>
    <row r="13" spans="1:8">
      <c r="A13" s="84"/>
      <c r="B13" s="85"/>
      <c r="C13" s="85"/>
      <c r="D13" s="85"/>
      <c r="E13" s="85"/>
      <c r="F13" s="85"/>
      <c r="G13" s="85"/>
      <c r="H13" s="86"/>
    </row>
    <row r="14" spans="1:8">
      <c r="A14" s="84"/>
      <c r="B14" s="85"/>
      <c r="C14" s="85"/>
      <c r="D14" s="85"/>
      <c r="E14" s="85"/>
      <c r="F14" s="85"/>
      <c r="G14" s="85"/>
      <c r="H14" s="86"/>
    </row>
    <row r="15" spans="1:8">
      <c r="A15" s="84"/>
      <c r="B15" s="85"/>
      <c r="C15" s="85"/>
      <c r="D15" s="85"/>
      <c r="E15" s="85"/>
      <c r="F15" s="85"/>
      <c r="G15" s="85"/>
      <c r="H15" s="86"/>
    </row>
    <row r="16" spans="1:8">
      <c r="A16" s="84"/>
      <c r="B16" s="85"/>
      <c r="C16" s="85"/>
      <c r="D16" s="85"/>
      <c r="E16" s="85"/>
      <c r="F16" s="85"/>
      <c r="G16" s="85"/>
      <c r="H16" s="86"/>
    </row>
    <row r="17" spans="1:8">
      <c r="A17" s="84"/>
      <c r="B17" s="85"/>
      <c r="C17" s="85"/>
      <c r="D17" s="85"/>
      <c r="E17" s="85"/>
      <c r="F17" s="85"/>
      <c r="G17" s="85"/>
      <c r="H17" s="86"/>
    </row>
    <row r="18" spans="1:8">
      <c r="A18" s="84"/>
      <c r="B18" s="85"/>
      <c r="C18" s="85"/>
      <c r="D18" s="85"/>
      <c r="E18" s="85"/>
      <c r="F18" s="85"/>
      <c r="G18" s="85"/>
      <c r="H18" s="86"/>
    </row>
    <row r="19" spans="1:8">
      <c r="A19" s="84"/>
      <c r="B19" s="85"/>
      <c r="C19" s="85"/>
      <c r="D19" s="85"/>
      <c r="E19" s="85"/>
      <c r="F19" s="85"/>
      <c r="G19" s="85"/>
      <c r="H19" s="86"/>
    </row>
    <row r="20" spans="1:8">
      <c r="A20" s="84"/>
      <c r="B20" s="85"/>
      <c r="C20" s="85"/>
      <c r="D20" s="85"/>
      <c r="E20" s="85"/>
      <c r="F20" s="85"/>
      <c r="G20" s="85"/>
      <c r="H20" s="86"/>
    </row>
    <row r="21" spans="1:8">
      <c r="A21" s="84"/>
      <c r="B21" s="85"/>
      <c r="C21" s="85"/>
      <c r="D21" s="85"/>
      <c r="E21" s="85"/>
      <c r="F21" s="85"/>
      <c r="G21" s="85"/>
      <c r="H21" s="86"/>
    </row>
    <row r="22" spans="1:8">
      <c r="A22" s="84"/>
      <c r="B22" s="85"/>
      <c r="C22" s="85"/>
      <c r="D22" s="85"/>
      <c r="E22" s="85"/>
      <c r="F22" s="85"/>
      <c r="G22" s="85"/>
      <c r="H22" s="86"/>
    </row>
    <row r="23" spans="1:8">
      <c r="A23" s="84"/>
      <c r="B23" s="85"/>
      <c r="C23" s="85"/>
      <c r="D23" s="85"/>
      <c r="E23" s="85"/>
      <c r="F23" s="85"/>
      <c r="G23" s="85"/>
      <c r="H23" s="86"/>
    </row>
    <row r="24" spans="1:8">
      <c r="A24" s="84"/>
      <c r="B24" s="85"/>
      <c r="C24" s="85"/>
      <c r="D24" s="85"/>
      <c r="E24" s="85"/>
      <c r="F24" s="85"/>
      <c r="G24" s="85"/>
      <c r="H24" s="86"/>
    </row>
    <row r="25" spans="1:8">
      <c r="A25" s="84"/>
      <c r="B25" s="85"/>
      <c r="C25" s="85"/>
      <c r="D25" s="85"/>
      <c r="E25" s="85"/>
      <c r="F25" s="85"/>
      <c r="G25" s="85"/>
      <c r="H25" s="86"/>
    </row>
    <row r="26" spans="1:8">
      <c r="A26" s="84"/>
      <c r="B26" s="85"/>
      <c r="C26" s="85"/>
      <c r="D26" s="85"/>
      <c r="E26" s="85"/>
      <c r="F26" s="85"/>
      <c r="G26" s="85"/>
      <c r="H26" s="86"/>
    </row>
    <row r="27" spans="1:8">
      <c r="A27" s="84"/>
      <c r="B27" s="85"/>
      <c r="C27" s="85"/>
      <c r="D27" s="85"/>
      <c r="E27" s="85"/>
      <c r="F27" s="85"/>
      <c r="G27" s="85"/>
      <c r="H27" s="86"/>
    </row>
    <row r="28" spans="1:8">
      <c r="A28" s="84"/>
      <c r="B28" s="85"/>
      <c r="C28" s="85"/>
      <c r="D28" s="85"/>
      <c r="E28" s="85"/>
      <c r="F28" s="85"/>
      <c r="G28" s="85"/>
      <c r="H28" s="86"/>
    </row>
    <row r="29" spans="1:8">
      <c r="A29" s="84"/>
      <c r="B29" s="85"/>
      <c r="C29" s="85"/>
      <c r="D29" s="85"/>
      <c r="E29" s="85"/>
      <c r="F29" s="85"/>
      <c r="G29" s="85"/>
      <c r="H29" s="86"/>
    </row>
    <row r="30" spans="1:8">
      <c r="A30" s="84"/>
      <c r="B30" s="85"/>
      <c r="C30" s="85"/>
      <c r="D30" s="85"/>
      <c r="E30" s="85"/>
      <c r="F30" s="85"/>
      <c r="G30" s="85"/>
      <c r="H30" s="86"/>
    </row>
    <row r="31" spans="1:8">
      <c r="A31" s="84"/>
      <c r="B31" s="85"/>
      <c r="C31" s="85"/>
      <c r="D31" s="85"/>
      <c r="E31" s="85"/>
      <c r="F31" s="85"/>
      <c r="G31" s="85"/>
      <c r="H31" s="86"/>
    </row>
    <row r="32" spans="1:8">
      <c r="A32" s="84"/>
      <c r="B32" s="85"/>
      <c r="C32" s="85"/>
      <c r="D32" s="85"/>
      <c r="E32" s="85"/>
      <c r="F32" s="85"/>
      <c r="G32" s="85"/>
      <c r="H32" s="86"/>
    </row>
    <row r="33" spans="1:8" ht="15" thickBot="1">
      <c r="A33" s="87"/>
      <c r="B33" s="88"/>
      <c r="C33" s="88"/>
      <c r="D33" s="88"/>
      <c r="E33" s="88"/>
      <c r="F33" s="88"/>
      <c r="G33" s="88"/>
      <c r="H33" s="89"/>
    </row>
    <row r="34" spans="1:8" ht="19.5" thickBot="1">
      <c r="A34" s="90"/>
      <c r="B34" s="90"/>
      <c r="C34" s="90"/>
      <c r="D34" s="90"/>
      <c r="E34" s="90"/>
      <c r="F34" s="90"/>
      <c r="G34" s="90"/>
      <c r="H34" s="90"/>
    </row>
    <row r="35" spans="1:8" ht="46.5" customHeight="1" thickBot="1">
      <c r="A35" s="5" t="s">
        <v>12</v>
      </c>
      <c r="B35" s="6" t="s">
        <v>13</v>
      </c>
      <c r="C35" s="6" t="s">
        <v>14</v>
      </c>
      <c r="D35" s="7" t="s">
        <v>15</v>
      </c>
      <c r="E35" s="7" t="s">
        <v>16</v>
      </c>
      <c r="F35" s="8" t="s">
        <v>17</v>
      </c>
      <c r="G35" s="7" t="s">
        <v>18</v>
      </c>
      <c r="H35" s="9" t="s">
        <v>19</v>
      </c>
    </row>
    <row r="36" spans="1:8" ht="15.75" thickBot="1">
      <c r="A36" s="91">
        <v>1</v>
      </c>
      <c r="B36" s="10" t="s">
        <v>20</v>
      </c>
      <c r="C36" s="73" t="s">
        <v>0</v>
      </c>
      <c r="D36" s="75">
        <v>16</v>
      </c>
      <c r="E36" s="114">
        <v>0</v>
      </c>
      <c r="F36" s="66">
        <f>SUM(E36*1.21)</f>
        <v>0</v>
      </c>
      <c r="G36" s="66">
        <f>SUM(D36*E36)</f>
        <v>0</v>
      </c>
      <c r="H36" s="68">
        <f>SUM(G36*1.21)</f>
        <v>0</v>
      </c>
    </row>
    <row r="37" spans="1:8" ht="144.75" thickBot="1">
      <c r="A37" s="78"/>
      <c r="B37" s="11" t="s">
        <v>21</v>
      </c>
      <c r="C37" s="79"/>
      <c r="D37" s="80"/>
      <c r="E37" s="115"/>
      <c r="F37" s="70"/>
      <c r="G37" s="70"/>
      <c r="H37" s="69"/>
    </row>
    <row r="38" spans="1:8" ht="15.75" thickBot="1">
      <c r="A38" s="77">
        <v>2</v>
      </c>
      <c r="B38" s="10" t="s">
        <v>22</v>
      </c>
      <c r="C38" s="73" t="s">
        <v>0</v>
      </c>
      <c r="D38" s="75">
        <v>4</v>
      </c>
      <c r="E38" s="114">
        <v>0</v>
      </c>
      <c r="F38" s="66">
        <f>SUM(E38*1.21)</f>
        <v>0</v>
      </c>
      <c r="G38" s="66">
        <f>SUM(D38*E38)</f>
        <v>0</v>
      </c>
      <c r="H38" s="68">
        <f>SUM(G38*1.21)</f>
        <v>0</v>
      </c>
    </row>
    <row r="39" spans="1:8" ht="216.75" thickBot="1">
      <c r="A39" s="78"/>
      <c r="B39" s="11" t="s">
        <v>23</v>
      </c>
      <c r="C39" s="79"/>
      <c r="D39" s="80"/>
      <c r="E39" s="115"/>
      <c r="F39" s="70"/>
      <c r="G39" s="70"/>
      <c r="H39" s="69"/>
    </row>
    <row r="40" spans="1:8" ht="15.75" thickBot="1">
      <c r="A40" s="71">
        <v>3</v>
      </c>
      <c r="B40" s="10" t="s">
        <v>24</v>
      </c>
      <c r="C40" s="73" t="s">
        <v>0</v>
      </c>
      <c r="D40" s="75">
        <v>4</v>
      </c>
      <c r="E40" s="114">
        <v>0</v>
      </c>
      <c r="F40" s="66">
        <f>SUM(E40*1.21)</f>
        <v>0</v>
      </c>
      <c r="G40" s="66">
        <f>SUM(D40*E40)</f>
        <v>0</v>
      </c>
      <c r="H40" s="68">
        <f>SUM(G40*1.21)</f>
        <v>0</v>
      </c>
    </row>
    <row r="41" spans="1:8" ht="192.75" thickBot="1">
      <c r="A41" s="72"/>
      <c r="B41" s="12" t="s">
        <v>25</v>
      </c>
      <c r="C41" s="74"/>
      <c r="D41" s="76"/>
      <c r="E41" s="116"/>
      <c r="F41" s="67"/>
      <c r="G41" s="67"/>
      <c r="H41" s="69"/>
    </row>
    <row r="42" spans="1:8" ht="15">
      <c r="A42" s="71">
        <v>4</v>
      </c>
      <c r="B42" s="13" t="s">
        <v>26</v>
      </c>
      <c r="C42" s="73" t="s">
        <v>0</v>
      </c>
      <c r="D42" s="75">
        <v>4</v>
      </c>
      <c r="E42" s="114">
        <v>0</v>
      </c>
      <c r="F42" s="66">
        <f>SUM(E42*1.21)</f>
        <v>0</v>
      </c>
      <c r="G42" s="66">
        <f>SUM(D42*E42)</f>
        <v>0</v>
      </c>
      <c r="H42" s="68">
        <f>SUM(G42*1.21)</f>
        <v>0</v>
      </c>
    </row>
    <row r="43" spans="1:8" ht="144.75" thickBot="1">
      <c r="A43" s="93"/>
      <c r="B43" s="14" t="s">
        <v>27</v>
      </c>
      <c r="C43" s="94"/>
      <c r="D43" s="95"/>
      <c r="E43" s="117"/>
      <c r="F43" s="92"/>
      <c r="G43" s="92"/>
      <c r="H43" s="69"/>
    </row>
    <row r="44" spans="1:8" ht="15">
      <c r="A44" s="71">
        <v>5</v>
      </c>
      <c r="B44" s="13" t="s">
        <v>28</v>
      </c>
      <c r="C44" s="73" t="s">
        <v>0</v>
      </c>
      <c r="D44" s="75">
        <v>4</v>
      </c>
      <c r="E44" s="114">
        <v>0</v>
      </c>
      <c r="F44" s="66">
        <f>SUM(E44*1.21)</f>
        <v>0</v>
      </c>
      <c r="G44" s="66">
        <f>SUM(D44*E44)</f>
        <v>0</v>
      </c>
      <c r="H44" s="68">
        <f t="shared" ref="H44" si="0">SUM(G44*1.21)</f>
        <v>0</v>
      </c>
    </row>
    <row r="45" spans="1:8" ht="168.75" thickBot="1">
      <c r="A45" s="93"/>
      <c r="B45" s="15" t="s">
        <v>29</v>
      </c>
      <c r="C45" s="74"/>
      <c r="D45" s="76"/>
      <c r="E45" s="116"/>
      <c r="F45" s="67"/>
      <c r="G45" s="67"/>
      <c r="H45" s="69"/>
    </row>
    <row r="46" spans="1:8" ht="15">
      <c r="A46" s="71">
        <v>6</v>
      </c>
      <c r="B46" s="13" t="s">
        <v>30</v>
      </c>
      <c r="C46" s="73" t="s">
        <v>0</v>
      </c>
      <c r="D46" s="75">
        <v>8</v>
      </c>
      <c r="E46" s="114">
        <v>0</v>
      </c>
      <c r="F46" s="66">
        <f>SUM(E46*1.21)</f>
        <v>0</v>
      </c>
      <c r="G46" s="66">
        <f>SUM(D46*E46)</f>
        <v>0</v>
      </c>
      <c r="H46" s="68">
        <f t="shared" ref="H46" si="1">SUM(G46*1.21)</f>
        <v>0</v>
      </c>
    </row>
    <row r="47" spans="1:8" ht="252.75" thickBot="1">
      <c r="A47" s="93"/>
      <c r="B47" s="16" t="s">
        <v>31</v>
      </c>
      <c r="C47" s="74"/>
      <c r="D47" s="76"/>
      <c r="E47" s="116"/>
      <c r="F47" s="67"/>
      <c r="G47" s="67"/>
      <c r="H47" s="69"/>
    </row>
    <row r="48" spans="1:8" ht="15">
      <c r="A48" s="71">
        <v>7</v>
      </c>
      <c r="B48" s="13" t="s">
        <v>2</v>
      </c>
      <c r="C48" s="73" t="s">
        <v>0</v>
      </c>
      <c r="D48" s="75">
        <v>1</v>
      </c>
      <c r="E48" s="114">
        <v>0</v>
      </c>
      <c r="F48" s="66">
        <f>SUM(E48*1.21)</f>
        <v>0</v>
      </c>
      <c r="G48" s="66">
        <f>SUM(D48*E48)</f>
        <v>0</v>
      </c>
      <c r="H48" s="68">
        <f t="shared" ref="H48" si="2">SUM(G48*1.21)</f>
        <v>0</v>
      </c>
    </row>
    <row r="49" spans="1:8" ht="156.75" thickBot="1">
      <c r="A49" s="93"/>
      <c r="B49" s="17" t="s">
        <v>32</v>
      </c>
      <c r="C49" s="94"/>
      <c r="D49" s="95"/>
      <c r="E49" s="117"/>
      <c r="F49" s="92"/>
      <c r="G49" s="92"/>
      <c r="H49" s="69"/>
    </row>
    <row r="50" spans="1:8" ht="15">
      <c r="A50" s="91">
        <v>8</v>
      </c>
      <c r="B50" s="13" t="s">
        <v>1</v>
      </c>
      <c r="C50" s="73" t="s">
        <v>0</v>
      </c>
      <c r="D50" s="75">
        <v>1</v>
      </c>
      <c r="E50" s="114">
        <v>0</v>
      </c>
      <c r="F50" s="66">
        <f>SUM(E50*1.21)</f>
        <v>0</v>
      </c>
      <c r="G50" s="66">
        <f>SUM(D50*E50)</f>
        <v>0</v>
      </c>
      <c r="H50" s="68">
        <f t="shared" ref="H50" si="3">SUM(G50*1.21)</f>
        <v>0</v>
      </c>
    </row>
    <row r="51" spans="1:8" ht="204.75" thickBot="1">
      <c r="A51" s="78"/>
      <c r="B51" s="15" t="s">
        <v>33</v>
      </c>
      <c r="C51" s="94"/>
      <c r="D51" s="95"/>
      <c r="E51" s="117"/>
      <c r="F51" s="92"/>
      <c r="G51" s="92"/>
      <c r="H51" s="69"/>
    </row>
    <row r="52" spans="1:8" ht="15">
      <c r="A52" s="71">
        <v>9</v>
      </c>
      <c r="B52" s="13" t="s">
        <v>34</v>
      </c>
      <c r="C52" s="73" t="s">
        <v>0</v>
      </c>
      <c r="D52" s="75">
        <v>1</v>
      </c>
      <c r="E52" s="114">
        <v>0</v>
      </c>
      <c r="F52" s="66">
        <f>SUM(E52*1.21)</f>
        <v>0</v>
      </c>
      <c r="G52" s="66">
        <f>SUM(D52*E52)</f>
        <v>0</v>
      </c>
      <c r="H52" s="68">
        <f t="shared" ref="H52" si="4">SUM(G52*1.21)</f>
        <v>0</v>
      </c>
    </row>
    <row r="53" spans="1:8" ht="132.75" thickBot="1">
      <c r="A53" s="93"/>
      <c r="B53" s="15" t="s">
        <v>35</v>
      </c>
      <c r="C53" s="94"/>
      <c r="D53" s="95"/>
      <c r="E53" s="117"/>
      <c r="F53" s="92"/>
      <c r="G53" s="92"/>
      <c r="H53" s="69"/>
    </row>
    <row r="54" spans="1:8" ht="15">
      <c r="A54" s="71">
        <v>10</v>
      </c>
      <c r="B54" s="13" t="s">
        <v>36</v>
      </c>
      <c r="C54" s="73" t="s">
        <v>0</v>
      </c>
      <c r="D54" s="75">
        <v>1</v>
      </c>
      <c r="E54" s="114">
        <v>0</v>
      </c>
      <c r="F54" s="66">
        <f>SUM(E54*1.21)</f>
        <v>0</v>
      </c>
      <c r="G54" s="66">
        <f>SUM(D54*E54)</f>
        <v>0</v>
      </c>
      <c r="H54" s="68">
        <f t="shared" ref="H54" si="5">SUM(G54*1.21)</f>
        <v>0</v>
      </c>
    </row>
    <row r="55" spans="1:8" ht="276.75" thickBot="1">
      <c r="A55" s="93"/>
      <c r="B55" s="18" t="s">
        <v>37</v>
      </c>
      <c r="C55" s="94"/>
      <c r="D55" s="95"/>
      <c r="E55" s="117"/>
      <c r="F55" s="92"/>
      <c r="G55" s="92"/>
      <c r="H55" s="69"/>
    </row>
    <row r="56" spans="1:8" ht="15">
      <c r="A56" s="71">
        <v>11</v>
      </c>
      <c r="B56" s="13" t="s">
        <v>4</v>
      </c>
      <c r="C56" s="73" t="s">
        <v>0</v>
      </c>
      <c r="D56" s="75">
        <v>1</v>
      </c>
      <c r="E56" s="114">
        <v>0</v>
      </c>
      <c r="F56" s="66">
        <f>SUM(E56*1.21)</f>
        <v>0</v>
      </c>
      <c r="G56" s="66">
        <f>SUM(D56*E56)</f>
        <v>0</v>
      </c>
      <c r="H56" s="68">
        <f t="shared" ref="H56" si="6">SUM(G56*1.21)</f>
        <v>0</v>
      </c>
    </row>
    <row r="57" spans="1:8" ht="324.75" thickBot="1">
      <c r="A57" s="93"/>
      <c r="B57" s="17" t="s">
        <v>38</v>
      </c>
      <c r="C57" s="94"/>
      <c r="D57" s="95"/>
      <c r="E57" s="117"/>
      <c r="F57" s="92"/>
      <c r="G57" s="92"/>
      <c r="H57" s="69"/>
    </row>
    <row r="58" spans="1:8" ht="15">
      <c r="A58" s="71">
        <v>12</v>
      </c>
      <c r="B58" s="13" t="s">
        <v>39</v>
      </c>
      <c r="C58" s="73" t="s">
        <v>0</v>
      </c>
      <c r="D58" s="75">
        <v>4</v>
      </c>
      <c r="E58" s="114">
        <v>0</v>
      </c>
      <c r="F58" s="66">
        <f>SUM(E58*1.21)</f>
        <v>0</v>
      </c>
      <c r="G58" s="66">
        <f>SUM(D58*E58)</f>
        <v>0</v>
      </c>
      <c r="H58" s="68">
        <f t="shared" ref="H58" si="7">SUM(G58*1.21)</f>
        <v>0</v>
      </c>
    </row>
    <row r="59" spans="1:8" ht="156.75" thickBot="1">
      <c r="A59" s="93"/>
      <c r="B59" s="18" t="s">
        <v>40</v>
      </c>
      <c r="C59" s="94"/>
      <c r="D59" s="95"/>
      <c r="E59" s="117"/>
      <c r="F59" s="92"/>
      <c r="G59" s="92"/>
      <c r="H59" s="69"/>
    </row>
    <row r="60" spans="1:8" ht="15">
      <c r="A60" s="71">
        <v>13</v>
      </c>
      <c r="B60" s="13" t="s">
        <v>41</v>
      </c>
      <c r="C60" s="73" t="s">
        <v>0</v>
      </c>
      <c r="D60" s="75">
        <v>4</v>
      </c>
      <c r="E60" s="114">
        <v>0</v>
      </c>
      <c r="F60" s="66">
        <f>SUM(E60*1.21)</f>
        <v>0</v>
      </c>
      <c r="G60" s="66">
        <f>SUM(D60*E60)</f>
        <v>0</v>
      </c>
      <c r="H60" s="68">
        <f t="shared" ref="H60" si="8">SUM(G60*1.21)</f>
        <v>0</v>
      </c>
    </row>
    <row r="61" spans="1:8" ht="120.75" thickBot="1">
      <c r="A61" s="93"/>
      <c r="B61" s="19" t="s">
        <v>42</v>
      </c>
      <c r="C61" s="79"/>
      <c r="D61" s="80"/>
      <c r="E61" s="115"/>
      <c r="F61" s="70"/>
      <c r="G61" s="70"/>
      <c r="H61" s="69"/>
    </row>
    <row r="62" spans="1:8" ht="15">
      <c r="A62" s="71">
        <v>14</v>
      </c>
      <c r="B62" s="13" t="s">
        <v>43</v>
      </c>
      <c r="C62" s="73" t="s">
        <v>0</v>
      </c>
      <c r="D62" s="75">
        <v>12</v>
      </c>
      <c r="E62" s="114">
        <v>0</v>
      </c>
      <c r="F62" s="66">
        <f>SUM(E62*1.21)</f>
        <v>0</v>
      </c>
      <c r="G62" s="66">
        <f>SUM(D62*E62)</f>
        <v>0</v>
      </c>
      <c r="H62" s="68">
        <f t="shared" ref="H62" si="9">SUM(G62*1.21)</f>
        <v>0</v>
      </c>
    </row>
    <row r="63" spans="1:8" ht="132.75" thickBot="1">
      <c r="A63" s="93"/>
      <c r="B63" s="20" t="s">
        <v>44</v>
      </c>
      <c r="C63" s="94"/>
      <c r="D63" s="95"/>
      <c r="E63" s="117"/>
      <c r="F63" s="92"/>
      <c r="G63" s="92"/>
      <c r="H63" s="69"/>
    </row>
    <row r="64" spans="1:8" ht="15">
      <c r="A64" s="71">
        <v>15</v>
      </c>
      <c r="B64" s="13" t="s">
        <v>3</v>
      </c>
      <c r="C64" s="73" t="s">
        <v>0</v>
      </c>
      <c r="D64" s="75">
        <v>1</v>
      </c>
      <c r="E64" s="114">
        <v>0</v>
      </c>
      <c r="F64" s="66">
        <f>SUM(E64*1.21)</f>
        <v>0</v>
      </c>
      <c r="G64" s="66">
        <f>SUM(D64*E64)</f>
        <v>0</v>
      </c>
      <c r="H64" s="68">
        <f t="shared" ref="H64" si="10">SUM(G64*1.21)</f>
        <v>0</v>
      </c>
    </row>
    <row r="65" spans="1:8" ht="252.75" thickBot="1">
      <c r="A65" s="93"/>
      <c r="B65" s="21" t="s">
        <v>45</v>
      </c>
      <c r="C65" s="94"/>
      <c r="D65" s="95"/>
      <c r="E65" s="117"/>
      <c r="F65" s="92"/>
      <c r="G65" s="92"/>
      <c r="H65" s="69"/>
    </row>
    <row r="66" spans="1:8" ht="15">
      <c r="A66" s="91">
        <v>16</v>
      </c>
      <c r="B66" s="13" t="s">
        <v>46</v>
      </c>
      <c r="C66" s="73" t="s">
        <v>0</v>
      </c>
      <c r="D66" s="75">
        <v>4</v>
      </c>
      <c r="E66" s="114">
        <v>0</v>
      </c>
      <c r="F66" s="66">
        <f>SUM(E66*1.21)</f>
        <v>0</v>
      </c>
      <c r="G66" s="66">
        <f>SUM(D66*E66)</f>
        <v>0</v>
      </c>
      <c r="H66" s="68">
        <f t="shared" ref="H66" si="11">SUM(G66*1.21)</f>
        <v>0</v>
      </c>
    </row>
    <row r="67" spans="1:8" ht="96.75" thickBot="1">
      <c r="A67" s="78"/>
      <c r="B67" s="22" t="s">
        <v>47</v>
      </c>
      <c r="C67" s="94"/>
      <c r="D67" s="95"/>
      <c r="E67" s="117"/>
      <c r="F67" s="92"/>
      <c r="G67" s="92"/>
      <c r="H67" s="69"/>
    </row>
    <row r="68" spans="1:8" ht="15">
      <c r="A68" s="91">
        <v>17</v>
      </c>
      <c r="B68" s="13" t="s">
        <v>48</v>
      </c>
      <c r="C68" s="73" t="s">
        <v>0</v>
      </c>
      <c r="D68" s="75">
        <v>14</v>
      </c>
      <c r="E68" s="114">
        <v>0</v>
      </c>
      <c r="F68" s="66">
        <f>SUM(E68*1.21)</f>
        <v>0</v>
      </c>
      <c r="G68" s="66">
        <f>SUM(D68*E68)</f>
        <v>0</v>
      </c>
      <c r="H68" s="68">
        <f t="shared" ref="H68" si="12">SUM(G68*1.21)</f>
        <v>0</v>
      </c>
    </row>
    <row r="69" spans="1:8" ht="108.75" thickBot="1">
      <c r="A69" s="78"/>
      <c r="B69" s="23" t="s">
        <v>49</v>
      </c>
      <c r="C69" s="94"/>
      <c r="D69" s="95"/>
      <c r="E69" s="117"/>
      <c r="F69" s="92"/>
      <c r="G69" s="92"/>
      <c r="H69" s="69"/>
    </row>
    <row r="70" spans="1:8" ht="15">
      <c r="A70" s="71">
        <v>18</v>
      </c>
      <c r="B70" s="13" t="s">
        <v>50</v>
      </c>
      <c r="C70" s="73" t="s">
        <v>0</v>
      </c>
      <c r="D70" s="75">
        <v>4</v>
      </c>
      <c r="E70" s="114">
        <v>0</v>
      </c>
      <c r="F70" s="66">
        <f>SUM(E70*1.21)</f>
        <v>0</v>
      </c>
      <c r="G70" s="66">
        <f>SUM(D70*E70)</f>
        <v>0</v>
      </c>
      <c r="H70" s="68">
        <f t="shared" ref="H70" si="13">SUM(G70*1.21)</f>
        <v>0</v>
      </c>
    </row>
    <row r="71" spans="1:8" ht="144.75" thickBot="1">
      <c r="A71" s="93"/>
      <c r="B71" s="24" t="s">
        <v>51</v>
      </c>
      <c r="C71" s="94"/>
      <c r="D71" s="95"/>
      <c r="E71" s="117"/>
      <c r="F71" s="92"/>
      <c r="G71" s="92"/>
      <c r="H71" s="69"/>
    </row>
    <row r="72" spans="1:8" ht="15">
      <c r="A72" s="71">
        <v>19</v>
      </c>
      <c r="B72" s="13" t="s">
        <v>52</v>
      </c>
      <c r="C72" s="73" t="s">
        <v>0</v>
      </c>
      <c r="D72" s="75">
        <v>16</v>
      </c>
      <c r="E72" s="114">
        <v>0</v>
      </c>
      <c r="F72" s="66">
        <f>SUM(E72*1.21)</f>
        <v>0</v>
      </c>
      <c r="G72" s="66">
        <f>SUM(D72*E72)</f>
        <v>0</v>
      </c>
      <c r="H72" s="68">
        <f t="shared" ref="H72" si="14">SUM(G72*1.21)</f>
        <v>0</v>
      </c>
    </row>
    <row r="73" spans="1:8" ht="58.5" customHeight="1" thickBot="1">
      <c r="A73" s="93"/>
      <c r="B73" s="25" t="s">
        <v>53</v>
      </c>
      <c r="C73" s="79"/>
      <c r="D73" s="80"/>
      <c r="E73" s="115"/>
      <c r="F73" s="70"/>
      <c r="G73" s="70"/>
      <c r="H73" s="69"/>
    </row>
    <row r="74" spans="1:8" ht="15">
      <c r="A74" s="71">
        <v>20</v>
      </c>
      <c r="B74" s="13" t="s">
        <v>54</v>
      </c>
      <c r="C74" s="73" t="s">
        <v>0</v>
      </c>
      <c r="D74" s="75">
        <v>4</v>
      </c>
      <c r="E74" s="114">
        <v>0</v>
      </c>
      <c r="F74" s="66">
        <f>SUM(E74*1.21)</f>
        <v>0</v>
      </c>
      <c r="G74" s="66">
        <f>SUM(D74*E74)</f>
        <v>0</v>
      </c>
      <c r="H74" s="68">
        <f t="shared" ref="H74" si="15">SUM(G74*1.21)</f>
        <v>0</v>
      </c>
    </row>
    <row r="75" spans="1:8" ht="144.75" thickBot="1">
      <c r="A75" s="93"/>
      <c r="B75" s="24" t="s">
        <v>55</v>
      </c>
      <c r="C75" s="94"/>
      <c r="D75" s="95"/>
      <c r="E75" s="117"/>
      <c r="F75" s="92"/>
      <c r="G75" s="92"/>
      <c r="H75" s="69"/>
    </row>
    <row r="76" spans="1:8" ht="15">
      <c r="A76" s="71">
        <v>21</v>
      </c>
      <c r="B76" s="13" t="s">
        <v>56</v>
      </c>
      <c r="C76" s="73" t="s">
        <v>0</v>
      </c>
      <c r="D76" s="75">
        <v>4</v>
      </c>
      <c r="E76" s="114">
        <v>0</v>
      </c>
      <c r="F76" s="66">
        <f>SUM(E76*1.21)</f>
        <v>0</v>
      </c>
      <c r="G76" s="66">
        <f>SUM(D76*E76)</f>
        <v>0</v>
      </c>
      <c r="H76" s="68">
        <f t="shared" ref="H76" si="16">SUM(G76*1.21)</f>
        <v>0</v>
      </c>
    </row>
    <row r="77" spans="1:8" ht="201.75" customHeight="1" thickBot="1">
      <c r="A77" s="93"/>
      <c r="B77" s="24" t="s">
        <v>57</v>
      </c>
      <c r="C77" s="94"/>
      <c r="D77" s="95"/>
      <c r="E77" s="117"/>
      <c r="F77" s="92"/>
      <c r="G77" s="92"/>
      <c r="H77" s="69"/>
    </row>
    <row r="78" spans="1:8" ht="15">
      <c r="A78" s="71">
        <v>22</v>
      </c>
      <c r="B78" s="13" t="s">
        <v>58</v>
      </c>
      <c r="C78" s="73" t="s">
        <v>0</v>
      </c>
      <c r="D78" s="75">
        <v>4</v>
      </c>
      <c r="E78" s="114">
        <v>0</v>
      </c>
      <c r="F78" s="66">
        <f>SUM(E78*1.21)</f>
        <v>0</v>
      </c>
      <c r="G78" s="66">
        <f>SUM(D78*E78)</f>
        <v>0</v>
      </c>
      <c r="H78" s="68">
        <f t="shared" ref="H78" si="17">SUM(G78*1.21)</f>
        <v>0</v>
      </c>
    </row>
    <row r="79" spans="1:8" ht="115.5" customHeight="1" thickBot="1">
      <c r="A79" s="93"/>
      <c r="B79" s="24" t="s">
        <v>59</v>
      </c>
      <c r="C79" s="94"/>
      <c r="D79" s="95"/>
      <c r="E79" s="117"/>
      <c r="F79" s="92"/>
      <c r="G79" s="92"/>
      <c r="H79" s="69"/>
    </row>
    <row r="80" spans="1:8" ht="15">
      <c r="A80" s="71">
        <v>23</v>
      </c>
      <c r="B80" s="13" t="s">
        <v>60</v>
      </c>
      <c r="C80" s="73" t="s">
        <v>0</v>
      </c>
      <c r="D80" s="75">
        <v>4</v>
      </c>
      <c r="E80" s="114">
        <v>0</v>
      </c>
      <c r="F80" s="66">
        <f>SUM(E80*1.21)</f>
        <v>0</v>
      </c>
      <c r="G80" s="66">
        <f>SUM(D80*E80)</f>
        <v>0</v>
      </c>
      <c r="H80" s="68">
        <f t="shared" ref="H80" si="18">SUM(G80*1.21)</f>
        <v>0</v>
      </c>
    </row>
    <row r="81" spans="1:8" ht="116.25" customHeight="1" thickBot="1">
      <c r="A81" s="93"/>
      <c r="B81" s="25" t="s">
        <v>61</v>
      </c>
      <c r="C81" s="94"/>
      <c r="D81" s="95"/>
      <c r="E81" s="117"/>
      <c r="F81" s="92"/>
      <c r="G81" s="92"/>
      <c r="H81" s="69"/>
    </row>
    <row r="82" spans="1:8" ht="15">
      <c r="A82" s="71">
        <v>24</v>
      </c>
      <c r="B82" s="13" t="s">
        <v>62</v>
      </c>
      <c r="C82" s="73" t="s">
        <v>0</v>
      </c>
      <c r="D82" s="75">
        <v>1</v>
      </c>
      <c r="E82" s="114">
        <v>0</v>
      </c>
      <c r="F82" s="66">
        <f>SUM(E82*1.21)</f>
        <v>0</v>
      </c>
      <c r="G82" s="66">
        <f>SUM(D82*E82)</f>
        <v>0</v>
      </c>
      <c r="H82" s="68">
        <f t="shared" ref="H82" si="19">SUM(G82*1.21)</f>
        <v>0</v>
      </c>
    </row>
    <row r="83" spans="1:8" ht="222.75" customHeight="1" thickBot="1">
      <c r="A83" s="93"/>
      <c r="B83" s="24" t="s">
        <v>63</v>
      </c>
      <c r="C83" s="94"/>
      <c r="D83" s="95"/>
      <c r="E83" s="117"/>
      <c r="F83" s="92"/>
      <c r="G83" s="92"/>
      <c r="H83" s="69"/>
    </row>
    <row r="84" spans="1:8" ht="15">
      <c r="A84" s="71">
        <v>25</v>
      </c>
      <c r="B84" s="13" t="s">
        <v>64</v>
      </c>
      <c r="C84" s="73" t="s">
        <v>0</v>
      </c>
      <c r="D84" s="75">
        <v>1</v>
      </c>
      <c r="E84" s="114">
        <v>0</v>
      </c>
      <c r="F84" s="66">
        <f>SUM(E84*1.21)</f>
        <v>0</v>
      </c>
      <c r="G84" s="66">
        <f>SUM(D84*E84)</f>
        <v>0</v>
      </c>
      <c r="H84" s="68">
        <f t="shared" ref="H84" si="20">SUM(G84*1.21)</f>
        <v>0</v>
      </c>
    </row>
    <row r="85" spans="1:8" ht="168.75" thickBot="1">
      <c r="A85" s="93"/>
      <c r="B85" s="26" t="s">
        <v>65</v>
      </c>
      <c r="C85" s="94"/>
      <c r="D85" s="95"/>
      <c r="E85" s="117"/>
      <c r="F85" s="92"/>
      <c r="G85" s="92"/>
      <c r="H85" s="69"/>
    </row>
    <row r="86" spans="1:8" ht="15">
      <c r="A86" s="71">
        <v>26</v>
      </c>
      <c r="B86" s="13" t="s">
        <v>66</v>
      </c>
      <c r="C86" s="73" t="s">
        <v>0</v>
      </c>
      <c r="D86" s="75">
        <v>1</v>
      </c>
      <c r="E86" s="114">
        <v>0</v>
      </c>
      <c r="F86" s="66">
        <f>SUM(E86*1.21)</f>
        <v>0</v>
      </c>
      <c r="G86" s="66">
        <f>SUM(D86*E86)</f>
        <v>0</v>
      </c>
      <c r="H86" s="68">
        <f t="shared" ref="H86" si="21">SUM(G86*1.21)</f>
        <v>0</v>
      </c>
    </row>
    <row r="87" spans="1:8" ht="184.5" customHeight="1" thickBot="1">
      <c r="A87" s="93"/>
      <c r="B87" s="27" t="s">
        <v>67</v>
      </c>
      <c r="C87" s="94"/>
      <c r="D87" s="95"/>
      <c r="E87" s="117"/>
      <c r="F87" s="92"/>
      <c r="G87" s="92"/>
      <c r="H87" s="69"/>
    </row>
    <row r="88" spans="1:8" ht="15">
      <c r="A88" s="71">
        <v>27</v>
      </c>
      <c r="B88" s="13" t="s">
        <v>68</v>
      </c>
      <c r="C88" s="73" t="s">
        <v>0</v>
      </c>
      <c r="D88" s="75">
        <v>1</v>
      </c>
      <c r="E88" s="114">
        <v>0</v>
      </c>
      <c r="F88" s="66">
        <f>SUM(E88*1.21)</f>
        <v>0</v>
      </c>
      <c r="G88" s="66">
        <f>SUM(D88*E88)</f>
        <v>0</v>
      </c>
      <c r="H88" s="68">
        <f t="shared" ref="H88" si="22">SUM(G88*1.21)</f>
        <v>0</v>
      </c>
    </row>
    <row r="89" spans="1:8" ht="120.75" thickBot="1">
      <c r="A89" s="93"/>
      <c r="B89" s="17" t="s">
        <v>69</v>
      </c>
      <c r="C89" s="94"/>
      <c r="D89" s="95"/>
      <c r="E89" s="117"/>
      <c r="F89" s="92"/>
      <c r="G89" s="92"/>
      <c r="H89" s="69"/>
    </row>
    <row r="90" spans="1:8" ht="15">
      <c r="A90" s="71">
        <v>28</v>
      </c>
      <c r="B90" s="13" t="s">
        <v>70</v>
      </c>
      <c r="C90" s="96" t="s">
        <v>0</v>
      </c>
      <c r="D90" s="75">
        <v>1</v>
      </c>
      <c r="E90" s="114">
        <v>0</v>
      </c>
      <c r="F90" s="66">
        <f>SUM(E90*1.21)</f>
        <v>0</v>
      </c>
      <c r="G90" s="66">
        <f>SUM(D90*E90)</f>
        <v>0</v>
      </c>
      <c r="H90" s="68">
        <f t="shared" ref="H90" si="23">SUM(G90*1.21)</f>
        <v>0</v>
      </c>
    </row>
    <row r="91" spans="1:8" ht="192.75" thickBot="1">
      <c r="A91" s="93"/>
      <c r="B91" s="28" t="s">
        <v>71</v>
      </c>
      <c r="C91" s="97"/>
      <c r="D91" s="80"/>
      <c r="E91" s="115"/>
      <c r="F91" s="70"/>
      <c r="G91" s="70"/>
      <c r="H91" s="69"/>
    </row>
    <row r="92" spans="1:8" ht="15">
      <c r="A92" s="71">
        <v>29</v>
      </c>
      <c r="B92" s="13" t="s">
        <v>72</v>
      </c>
      <c r="C92" s="96" t="s">
        <v>0</v>
      </c>
      <c r="D92" s="75">
        <v>4</v>
      </c>
      <c r="E92" s="114">
        <v>0</v>
      </c>
      <c r="F92" s="66">
        <f>SUM(E92*1.21)</f>
        <v>0</v>
      </c>
      <c r="G92" s="66">
        <f>SUM(D92*E92)</f>
        <v>0</v>
      </c>
      <c r="H92" s="68">
        <f t="shared" ref="H92" si="24">SUM(G92*1.21)</f>
        <v>0</v>
      </c>
    </row>
    <row r="93" spans="1:8" ht="74.25" customHeight="1" thickBot="1">
      <c r="A93" s="93"/>
      <c r="B93" s="29" t="s">
        <v>73</v>
      </c>
      <c r="C93" s="97"/>
      <c r="D93" s="80"/>
      <c r="E93" s="115"/>
      <c r="F93" s="70"/>
      <c r="G93" s="70"/>
      <c r="H93" s="69"/>
    </row>
    <row r="94" spans="1:8" ht="15">
      <c r="A94" s="71">
        <v>30</v>
      </c>
      <c r="B94" s="13" t="s">
        <v>74</v>
      </c>
      <c r="C94" s="96" t="s">
        <v>0</v>
      </c>
      <c r="D94" s="75">
        <v>1</v>
      </c>
      <c r="E94" s="114">
        <v>0</v>
      </c>
      <c r="F94" s="66">
        <f>SUM(E94*1.21)</f>
        <v>0</v>
      </c>
      <c r="G94" s="66">
        <f>SUM(D94*E94)</f>
        <v>0</v>
      </c>
      <c r="H94" s="68">
        <f t="shared" ref="H94" si="25">SUM(G94*1.21)</f>
        <v>0</v>
      </c>
    </row>
    <row r="95" spans="1:8" ht="173.25" customHeight="1" thickBot="1">
      <c r="A95" s="93"/>
      <c r="B95" s="28" t="s">
        <v>75</v>
      </c>
      <c r="C95" s="97"/>
      <c r="D95" s="80"/>
      <c r="E95" s="115"/>
      <c r="F95" s="70"/>
      <c r="G95" s="70"/>
      <c r="H95" s="69"/>
    </row>
    <row r="96" spans="1:8" ht="15">
      <c r="A96" s="71">
        <v>31</v>
      </c>
      <c r="B96" s="13" t="s">
        <v>76</v>
      </c>
      <c r="C96" s="96" t="s">
        <v>0</v>
      </c>
      <c r="D96" s="75">
        <v>14</v>
      </c>
      <c r="E96" s="114">
        <v>0</v>
      </c>
      <c r="F96" s="66">
        <f>SUM(E96*1.21)</f>
        <v>0</v>
      </c>
      <c r="G96" s="66">
        <f>SUM(D96*E96)</f>
        <v>0</v>
      </c>
      <c r="H96" s="68">
        <f t="shared" ref="H96" si="26">SUM(G96*1.21)</f>
        <v>0</v>
      </c>
    </row>
    <row r="97" spans="1:8" ht="92.25" customHeight="1" thickBot="1">
      <c r="A97" s="93"/>
      <c r="B97" s="30" t="s">
        <v>77</v>
      </c>
      <c r="C97" s="97"/>
      <c r="D97" s="80"/>
      <c r="E97" s="115"/>
      <c r="F97" s="70"/>
      <c r="G97" s="70"/>
      <c r="H97" s="69"/>
    </row>
    <row r="98" spans="1:8" ht="15">
      <c r="A98" s="91">
        <v>32</v>
      </c>
      <c r="B98" s="13" t="s">
        <v>78</v>
      </c>
      <c r="C98" s="96" t="s">
        <v>0</v>
      </c>
      <c r="D98" s="75">
        <v>1</v>
      </c>
      <c r="E98" s="114">
        <v>0</v>
      </c>
      <c r="F98" s="66">
        <f>SUM(E98*1.21)</f>
        <v>0</v>
      </c>
      <c r="G98" s="66">
        <f>SUM(D98*E98)</f>
        <v>0</v>
      </c>
      <c r="H98" s="68">
        <f t="shared" ref="H98" si="27">SUM(G98*1.21)</f>
        <v>0</v>
      </c>
    </row>
    <row r="99" spans="1:8" ht="150" customHeight="1" thickBot="1">
      <c r="A99" s="78"/>
      <c r="B99" s="31" t="s">
        <v>79</v>
      </c>
      <c r="C99" s="97"/>
      <c r="D99" s="80"/>
      <c r="E99" s="115"/>
      <c r="F99" s="70"/>
      <c r="G99" s="70"/>
      <c r="H99" s="69"/>
    </row>
    <row r="100" spans="1:8" ht="25.5" customHeight="1">
      <c r="A100" s="71">
        <v>33</v>
      </c>
      <c r="B100" s="13" t="s">
        <v>239</v>
      </c>
      <c r="C100" s="96" t="s">
        <v>0</v>
      </c>
      <c r="D100" s="75">
        <v>4</v>
      </c>
      <c r="E100" s="114">
        <v>0</v>
      </c>
      <c r="F100" s="66">
        <f>SUM(E100*1.21)</f>
        <v>0</v>
      </c>
      <c r="G100" s="66">
        <f>SUM(D100*E100)</f>
        <v>0</v>
      </c>
      <c r="H100" s="68">
        <f t="shared" ref="H100" si="28">SUM(G100*1.21)</f>
        <v>0</v>
      </c>
    </row>
    <row r="101" spans="1:8" ht="150" customHeight="1" thickBot="1">
      <c r="A101" s="93"/>
      <c r="B101" s="32" t="s">
        <v>241</v>
      </c>
      <c r="C101" s="97"/>
      <c r="D101" s="80"/>
      <c r="E101" s="115"/>
      <c r="F101" s="70"/>
      <c r="G101" s="70"/>
      <c r="H101" s="69"/>
    </row>
    <row r="102" spans="1:8" ht="15">
      <c r="A102" s="91">
        <v>34</v>
      </c>
      <c r="B102" s="13" t="s">
        <v>80</v>
      </c>
      <c r="C102" s="96" t="s">
        <v>0</v>
      </c>
      <c r="D102" s="75">
        <v>15</v>
      </c>
      <c r="E102" s="114">
        <v>0</v>
      </c>
      <c r="F102" s="66">
        <f>SUM(E102*1.21)</f>
        <v>0</v>
      </c>
      <c r="G102" s="66">
        <f>SUM(D102*E102)</f>
        <v>0</v>
      </c>
      <c r="H102" s="68">
        <f t="shared" ref="H102" si="29">SUM(G102*1.21)</f>
        <v>0</v>
      </c>
    </row>
    <row r="103" spans="1:8" ht="148.5" customHeight="1" thickBot="1">
      <c r="A103" s="78"/>
      <c r="B103" s="33" t="s">
        <v>81</v>
      </c>
      <c r="C103" s="97"/>
      <c r="D103" s="80"/>
      <c r="E103" s="115"/>
      <c r="F103" s="70"/>
      <c r="G103" s="70"/>
      <c r="H103" s="69"/>
    </row>
    <row r="104" spans="1:8" ht="15">
      <c r="A104" s="71">
        <v>35</v>
      </c>
      <c r="B104" s="13" t="s">
        <v>5</v>
      </c>
      <c r="C104" s="96" t="s">
        <v>0</v>
      </c>
      <c r="D104" s="75">
        <v>10</v>
      </c>
      <c r="E104" s="114">
        <v>0</v>
      </c>
      <c r="F104" s="66">
        <f>SUM(E104*1.21)</f>
        <v>0</v>
      </c>
      <c r="G104" s="66">
        <f>SUM(D104*E104)</f>
        <v>0</v>
      </c>
      <c r="H104" s="68">
        <f t="shared" ref="H104" si="30">SUM(G104*1.21)</f>
        <v>0</v>
      </c>
    </row>
    <row r="105" spans="1:8" ht="34.5" customHeight="1" thickBot="1">
      <c r="A105" s="93"/>
      <c r="B105" s="28" t="s">
        <v>82</v>
      </c>
      <c r="C105" s="97"/>
      <c r="D105" s="80"/>
      <c r="E105" s="115"/>
      <c r="F105" s="70"/>
      <c r="G105" s="70"/>
      <c r="H105" s="69"/>
    </row>
    <row r="106" spans="1:8" ht="15">
      <c r="A106" s="91">
        <v>36</v>
      </c>
      <c r="B106" s="13" t="s">
        <v>83</v>
      </c>
      <c r="C106" s="96" t="s">
        <v>0</v>
      </c>
      <c r="D106" s="75">
        <v>15</v>
      </c>
      <c r="E106" s="114">
        <v>0</v>
      </c>
      <c r="F106" s="66">
        <f>SUM(E106*1.21)</f>
        <v>0</v>
      </c>
      <c r="G106" s="66">
        <f>SUM(D106*E106)</f>
        <v>0</v>
      </c>
      <c r="H106" s="68">
        <f t="shared" ref="H106" si="31">SUM(G106*1.21)</f>
        <v>0</v>
      </c>
    </row>
    <row r="107" spans="1:8" ht="89.25" customHeight="1" thickBot="1">
      <c r="A107" s="78"/>
      <c r="B107" s="34" t="s">
        <v>84</v>
      </c>
      <c r="C107" s="97"/>
      <c r="D107" s="80"/>
      <c r="E107" s="115"/>
      <c r="F107" s="70"/>
      <c r="G107" s="70"/>
      <c r="H107" s="69"/>
    </row>
    <row r="108" spans="1:8" ht="15">
      <c r="A108" s="71">
        <v>37</v>
      </c>
      <c r="B108" s="13" t="s">
        <v>85</v>
      </c>
      <c r="C108" s="96" t="s">
        <v>0</v>
      </c>
      <c r="D108" s="75">
        <v>15</v>
      </c>
      <c r="E108" s="114">
        <v>0</v>
      </c>
      <c r="F108" s="66">
        <f>SUM(E108*1.21)</f>
        <v>0</v>
      </c>
      <c r="G108" s="66">
        <f>SUM(D108*E108)</f>
        <v>0</v>
      </c>
      <c r="H108" s="68">
        <f t="shared" ref="H108" si="32">SUM(G108*1.21)</f>
        <v>0</v>
      </c>
    </row>
    <row r="109" spans="1:8" ht="72.75" thickBot="1">
      <c r="A109" s="93"/>
      <c r="B109" s="28" t="s">
        <v>86</v>
      </c>
      <c r="C109" s="97"/>
      <c r="D109" s="80"/>
      <c r="E109" s="115"/>
      <c r="F109" s="70"/>
      <c r="G109" s="70"/>
      <c r="H109" s="69"/>
    </row>
    <row r="110" spans="1:8" ht="15">
      <c r="A110" s="71">
        <v>38</v>
      </c>
      <c r="B110" s="13" t="s">
        <v>87</v>
      </c>
      <c r="C110" s="96" t="s">
        <v>0</v>
      </c>
      <c r="D110" s="75">
        <v>15</v>
      </c>
      <c r="E110" s="114">
        <v>0</v>
      </c>
      <c r="F110" s="66">
        <f>SUM(E110*1.21)</f>
        <v>0</v>
      </c>
      <c r="G110" s="66">
        <f>SUM(D110*E110)</f>
        <v>0</v>
      </c>
      <c r="H110" s="68">
        <f t="shared" ref="H110" si="33">SUM(G110*1.21)</f>
        <v>0</v>
      </c>
    </row>
    <row r="111" spans="1:8" ht="84" customHeight="1" thickBot="1">
      <c r="A111" s="93"/>
      <c r="B111" s="35" t="s">
        <v>88</v>
      </c>
      <c r="C111" s="97"/>
      <c r="D111" s="80"/>
      <c r="E111" s="115"/>
      <c r="F111" s="70"/>
      <c r="G111" s="70"/>
      <c r="H111" s="69"/>
    </row>
    <row r="112" spans="1:8" ht="15">
      <c r="A112" s="91">
        <v>39</v>
      </c>
      <c r="B112" s="13" t="s">
        <v>89</v>
      </c>
      <c r="C112" s="96" t="s">
        <v>0</v>
      </c>
      <c r="D112" s="75">
        <v>15</v>
      </c>
      <c r="E112" s="114">
        <v>0</v>
      </c>
      <c r="F112" s="66">
        <f>SUM(E112*1.21)</f>
        <v>0</v>
      </c>
      <c r="G112" s="66">
        <f>SUM(D112*E112)</f>
        <v>0</v>
      </c>
      <c r="H112" s="68">
        <f t="shared" ref="H112" si="34">SUM(G112*1.21)</f>
        <v>0</v>
      </c>
    </row>
    <row r="113" spans="1:8" ht="86.25" customHeight="1" thickBot="1">
      <c r="A113" s="78"/>
      <c r="B113" s="28" t="s">
        <v>90</v>
      </c>
      <c r="C113" s="97"/>
      <c r="D113" s="80"/>
      <c r="E113" s="115"/>
      <c r="F113" s="70"/>
      <c r="G113" s="70"/>
      <c r="H113" s="69"/>
    </row>
    <row r="114" spans="1:8" ht="15">
      <c r="A114" s="71">
        <v>40</v>
      </c>
      <c r="B114" s="13" t="s">
        <v>91</v>
      </c>
      <c r="C114" s="96" t="s">
        <v>0</v>
      </c>
      <c r="D114" s="75">
        <v>15</v>
      </c>
      <c r="E114" s="114">
        <v>0</v>
      </c>
      <c r="F114" s="66">
        <f>SUM(E114*1.21)</f>
        <v>0</v>
      </c>
      <c r="G114" s="66">
        <f>SUM(D114*E114)</f>
        <v>0</v>
      </c>
      <c r="H114" s="68">
        <f t="shared" ref="H114" si="35">SUM(G114*1.21)</f>
        <v>0</v>
      </c>
    </row>
    <row r="115" spans="1:8" ht="72.75" thickBot="1">
      <c r="A115" s="93"/>
      <c r="B115" s="30" t="s">
        <v>92</v>
      </c>
      <c r="C115" s="97"/>
      <c r="D115" s="80"/>
      <c r="E115" s="115"/>
      <c r="F115" s="70"/>
      <c r="G115" s="70"/>
      <c r="H115" s="69"/>
    </row>
    <row r="116" spans="1:8" ht="15">
      <c r="A116" s="71">
        <v>41</v>
      </c>
      <c r="B116" s="13" t="s">
        <v>93</v>
      </c>
      <c r="C116" s="96" t="s">
        <v>0</v>
      </c>
      <c r="D116" s="75">
        <v>10</v>
      </c>
      <c r="E116" s="114">
        <v>0</v>
      </c>
      <c r="F116" s="66">
        <f>SUM(E116*1.21)</f>
        <v>0</v>
      </c>
      <c r="G116" s="66">
        <f>SUM(D116*E116)</f>
        <v>0</v>
      </c>
      <c r="H116" s="68">
        <f t="shared" ref="H116" si="36">SUM(G116*1.21)</f>
        <v>0</v>
      </c>
    </row>
    <row r="117" spans="1:8" ht="86.25" customHeight="1" thickBot="1">
      <c r="A117" s="93"/>
      <c r="B117" s="36" t="s">
        <v>94</v>
      </c>
      <c r="C117" s="97"/>
      <c r="D117" s="80"/>
      <c r="E117" s="115"/>
      <c r="F117" s="70"/>
      <c r="G117" s="70"/>
      <c r="H117" s="69"/>
    </row>
    <row r="118" spans="1:8" ht="15">
      <c r="A118" s="71">
        <v>42</v>
      </c>
      <c r="B118" s="13" t="s">
        <v>95</v>
      </c>
      <c r="C118" s="96" t="s">
        <v>0</v>
      </c>
      <c r="D118" s="75">
        <v>10</v>
      </c>
      <c r="E118" s="114">
        <v>0</v>
      </c>
      <c r="F118" s="66">
        <f>SUM(E118*1.21)</f>
        <v>0</v>
      </c>
      <c r="G118" s="66">
        <f>SUM(D118*E118)</f>
        <v>0</v>
      </c>
      <c r="H118" s="68">
        <f t="shared" ref="H118" si="37">SUM(G118*1.21)</f>
        <v>0</v>
      </c>
    </row>
    <row r="119" spans="1:8" ht="81.75" customHeight="1" thickBot="1">
      <c r="A119" s="93"/>
      <c r="B119" s="29" t="s">
        <v>96</v>
      </c>
      <c r="C119" s="97"/>
      <c r="D119" s="80"/>
      <c r="E119" s="115"/>
      <c r="F119" s="70"/>
      <c r="G119" s="70"/>
      <c r="H119" s="69"/>
    </row>
    <row r="120" spans="1:8" ht="15">
      <c r="A120" s="71">
        <v>43</v>
      </c>
      <c r="B120" s="13" t="s">
        <v>97</v>
      </c>
      <c r="C120" s="96" t="s">
        <v>0</v>
      </c>
      <c r="D120" s="75">
        <v>10</v>
      </c>
      <c r="E120" s="114">
        <v>0</v>
      </c>
      <c r="F120" s="66">
        <f>SUM(E120*1.21)</f>
        <v>0</v>
      </c>
      <c r="G120" s="66">
        <f>SUM(D120*E120)</f>
        <v>0</v>
      </c>
      <c r="H120" s="68">
        <f t="shared" ref="H120" si="38">SUM(G120*1.21)</f>
        <v>0</v>
      </c>
    </row>
    <row r="121" spans="1:8" ht="72.75" thickBot="1">
      <c r="A121" s="93"/>
      <c r="B121" s="37" t="s">
        <v>98</v>
      </c>
      <c r="C121" s="97"/>
      <c r="D121" s="80"/>
      <c r="E121" s="115"/>
      <c r="F121" s="70"/>
      <c r="G121" s="70"/>
      <c r="H121" s="69"/>
    </row>
    <row r="122" spans="1:8" ht="15">
      <c r="A122" s="91">
        <v>44</v>
      </c>
      <c r="B122" s="13" t="s">
        <v>99</v>
      </c>
      <c r="C122" s="96" t="s">
        <v>0</v>
      </c>
      <c r="D122" s="75">
        <v>15</v>
      </c>
      <c r="E122" s="114">
        <v>0</v>
      </c>
      <c r="F122" s="66">
        <f>SUM(E122*1.21)</f>
        <v>0</v>
      </c>
      <c r="G122" s="66">
        <f>SUM(D122*E122)</f>
        <v>0</v>
      </c>
      <c r="H122" s="68">
        <f t="shared" ref="H122" si="39">SUM(G122*1.21)</f>
        <v>0</v>
      </c>
    </row>
    <row r="123" spans="1:8" ht="72.75" thickBot="1">
      <c r="A123" s="78"/>
      <c r="B123" s="38" t="s">
        <v>100</v>
      </c>
      <c r="C123" s="97"/>
      <c r="D123" s="80"/>
      <c r="E123" s="115"/>
      <c r="F123" s="70"/>
      <c r="G123" s="70"/>
      <c r="H123" s="69"/>
    </row>
    <row r="124" spans="1:8" ht="15">
      <c r="A124" s="91">
        <v>45</v>
      </c>
      <c r="B124" s="13" t="s">
        <v>101</v>
      </c>
      <c r="C124" s="96" t="s">
        <v>0</v>
      </c>
      <c r="D124" s="75">
        <v>15</v>
      </c>
      <c r="E124" s="114">
        <v>0</v>
      </c>
      <c r="F124" s="66">
        <f>SUM(E124*1.21)</f>
        <v>0</v>
      </c>
      <c r="G124" s="66">
        <f>SUM(D124*E124)</f>
        <v>0</v>
      </c>
      <c r="H124" s="68">
        <f t="shared" ref="H124" si="40">SUM(G124*1.21)</f>
        <v>0</v>
      </c>
    </row>
    <row r="125" spans="1:8" ht="72.75" thickBot="1">
      <c r="A125" s="78"/>
      <c r="B125" s="39" t="s">
        <v>102</v>
      </c>
      <c r="C125" s="97"/>
      <c r="D125" s="80"/>
      <c r="E125" s="115"/>
      <c r="F125" s="70"/>
      <c r="G125" s="70"/>
      <c r="H125" s="69"/>
    </row>
    <row r="126" spans="1:8" ht="15">
      <c r="A126" s="91">
        <v>46</v>
      </c>
      <c r="B126" s="13" t="s">
        <v>103</v>
      </c>
      <c r="C126" s="96" t="s">
        <v>0</v>
      </c>
      <c r="D126" s="75">
        <v>10</v>
      </c>
      <c r="E126" s="114">
        <v>0</v>
      </c>
      <c r="F126" s="66">
        <f>SUM(E126*1.21)</f>
        <v>0</v>
      </c>
      <c r="G126" s="66">
        <f>SUM(D126*E126)</f>
        <v>0</v>
      </c>
      <c r="H126" s="68">
        <f t="shared" ref="H126" si="41">SUM(G126*1.21)</f>
        <v>0</v>
      </c>
    </row>
    <row r="127" spans="1:8" ht="72.75" thickBot="1">
      <c r="A127" s="78"/>
      <c r="B127" s="40" t="s">
        <v>104</v>
      </c>
      <c r="C127" s="97"/>
      <c r="D127" s="80"/>
      <c r="E127" s="115"/>
      <c r="F127" s="70"/>
      <c r="G127" s="70"/>
      <c r="H127" s="69"/>
    </row>
    <row r="128" spans="1:8" ht="15">
      <c r="A128" s="91">
        <v>47</v>
      </c>
      <c r="B128" s="13" t="s">
        <v>105</v>
      </c>
      <c r="C128" s="96" t="s">
        <v>0</v>
      </c>
      <c r="D128" s="75">
        <v>10</v>
      </c>
      <c r="E128" s="114">
        <v>0</v>
      </c>
      <c r="F128" s="66">
        <f>SUM(E128*1.21)</f>
        <v>0</v>
      </c>
      <c r="G128" s="66">
        <f>SUM(D128*E128)</f>
        <v>0</v>
      </c>
      <c r="H128" s="68">
        <f t="shared" ref="H128" si="42">SUM(G128*1.21)</f>
        <v>0</v>
      </c>
    </row>
    <row r="129" spans="1:8" ht="72.75" thickBot="1">
      <c r="A129" s="78"/>
      <c r="B129" s="41" t="s">
        <v>106</v>
      </c>
      <c r="C129" s="97"/>
      <c r="D129" s="80"/>
      <c r="E129" s="115"/>
      <c r="F129" s="70"/>
      <c r="G129" s="70"/>
      <c r="H129" s="69"/>
    </row>
    <row r="130" spans="1:8" ht="15">
      <c r="A130" s="91">
        <v>48</v>
      </c>
      <c r="B130" s="13" t="s">
        <v>107</v>
      </c>
      <c r="C130" s="96" t="s">
        <v>0</v>
      </c>
      <c r="D130" s="75">
        <v>20</v>
      </c>
      <c r="E130" s="114">
        <v>0</v>
      </c>
      <c r="F130" s="66">
        <f>SUM(E130*1.21)</f>
        <v>0</v>
      </c>
      <c r="G130" s="66">
        <f>SUM(D130*E130)</f>
        <v>0</v>
      </c>
      <c r="H130" s="68">
        <f t="shared" ref="H130" si="43">SUM(G130*1.21)</f>
        <v>0</v>
      </c>
    </row>
    <row r="131" spans="1:8" ht="96.75" thickBot="1">
      <c r="A131" s="78"/>
      <c r="B131" s="42" t="s">
        <v>108</v>
      </c>
      <c r="C131" s="97"/>
      <c r="D131" s="80"/>
      <c r="E131" s="115"/>
      <c r="F131" s="70"/>
      <c r="G131" s="70"/>
      <c r="H131" s="69"/>
    </row>
    <row r="132" spans="1:8" ht="15">
      <c r="A132" s="91">
        <v>49</v>
      </c>
      <c r="B132" s="13" t="s">
        <v>6</v>
      </c>
      <c r="C132" s="96" t="s">
        <v>0</v>
      </c>
      <c r="D132" s="75">
        <v>5</v>
      </c>
      <c r="E132" s="114">
        <v>0</v>
      </c>
      <c r="F132" s="66">
        <f>SUM(E132*1.21)</f>
        <v>0</v>
      </c>
      <c r="G132" s="66">
        <f>SUM(D132*E132)</f>
        <v>0</v>
      </c>
      <c r="H132" s="68">
        <f t="shared" ref="H132" si="44">SUM(G132*1.21)</f>
        <v>0</v>
      </c>
    </row>
    <row r="133" spans="1:8" ht="60.75" thickBot="1">
      <c r="A133" s="78"/>
      <c r="B133" s="43" t="s">
        <v>109</v>
      </c>
      <c r="C133" s="97"/>
      <c r="D133" s="80"/>
      <c r="E133" s="115"/>
      <c r="F133" s="70"/>
      <c r="G133" s="70"/>
      <c r="H133" s="69"/>
    </row>
    <row r="134" spans="1:8" ht="15">
      <c r="A134" s="91">
        <v>50</v>
      </c>
      <c r="B134" s="13" t="s">
        <v>110</v>
      </c>
      <c r="C134" s="96" t="s">
        <v>0</v>
      </c>
      <c r="D134" s="75">
        <v>3</v>
      </c>
      <c r="E134" s="114">
        <v>0</v>
      </c>
      <c r="F134" s="66">
        <f>SUM(E134*1.21)</f>
        <v>0</v>
      </c>
      <c r="G134" s="66">
        <f>SUM(D134*E134)</f>
        <v>0</v>
      </c>
      <c r="H134" s="68">
        <f t="shared" ref="H134" si="45">SUM(G134*1.21)</f>
        <v>0</v>
      </c>
    </row>
    <row r="135" spans="1:8" ht="72.75" thickBot="1">
      <c r="A135" s="78"/>
      <c r="B135" s="21" t="s">
        <v>111</v>
      </c>
      <c r="C135" s="97"/>
      <c r="D135" s="80"/>
      <c r="E135" s="115"/>
      <c r="F135" s="70"/>
      <c r="G135" s="70"/>
      <c r="H135" s="69"/>
    </row>
    <row r="136" spans="1:8" ht="15">
      <c r="A136" s="91">
        <v>51</v>
      </c>
      <c r="B136" s="13" t="s">
        <v>112</v>
      </c>
      <c r="C136" s="96" t="s">
        <v>0</v>
      </c>
      <c r="D136" s="75">
        <v>10</v>
      </c>
      <c r="E136" s="114">
        <v>0</v>
      </c>
      <c r="F136" s="66">
        <f>SUM(E136*1.21)</f>
        <v>0</v>
      </c>
      <c r="G136" s="66">
        <f>SUM(D136*E136)</f>
        <v>0</v>
      </c>
      <c r="H136" s="68">
        <f t="shared" ref="H136" si="46">SUM(G136*1.21)</f>
        <v>0</v>
      </c>
    </row>
    <row r="137" spans="1:8" ht="72.75" thickBot="1">
      <c r="A137" s="78"/>
      <c r="B137" s="44" t="s">
        <v>113</v>
      </c>
      <c r="C137" s="97"/>
      <c r="D137" s="80"/>
      <c r="E137" s="115"/>
      <c r="F137" s="70"/>
      <c r="G137" s="70"/>
      <c r="H137" s="69"/>
    </row>
    <row r="138" spans="1:8" ht="15">
      <c r="A138" s="45">
        <v>52</v>
      </c>
      <c r="B138" s="13" t="s">
        <v>114</v>
      </c>
      <c r="C138" s="96" t="s">
        <v>0</v>
      </c>
      <c r="D138" s="75">
        <v>20</v>
      </c>
      <c r="E138" s="114">
        <v>0</v>
      </c>
      <c r="F138" s="66">
        <f>SUM(E138*1.21)</f>
        <v>0</v>
      </c>
      <c r="G138" s="66">
        <f>SUM(D138*E138)</f>
        <v>0</v>
      </c>
      <c r="H138" s="68">
        <f t="shared" ref="H138" si="47">SUM(G138*1.21)</f>
        <v>0</v>
      </c>
    </row>
    <row r="139" spans="1:8" ht="72.75" thickBot="1">
      <c r="A139" s="46"/>
      <c r="B139" s="47" t="s">
        <v>115</v>
      </c>
      <c r="C139" s="97"/>
      <c r="D139" s="80"/>
      <c r="E139" s="115"/>
      <c r="F139" s="70"/>
      <c r="G139" s="70"/>
      <c r="H139" s="69"/>
    </row>
    <row r="140" spans="1:8" ht="15">
      <c r="A140" s="91">
        <v>53</v>
      </c>
      <c r="B140" s="13" t="s">
        <v>116</v>
      </c>
      <c r="C140" s="96" t="s">
        <v>0</v>
      </c>
      <c r="D140" s="75">
        <v>15</v>
      </c>
      <c r="E140" s="114">
        <v>0</v>
      </c>
      <c r="F140" s="66">
        <f>SUM(E140*1.21)</f>
        <v>0</v>
      </c>
      <c r="G140" s="66">
        <f>SUM(D140*E140)</f>
        <v>0</v>
      </c>
      <c r="H140" s="68">
        <f t="shared" ref="H140" si="48">SUM(G140*1.21)</f>
        <v>0</v>
      </c>
    </row>
    <row r="141" spans="1:8" ht="84.75" thickBot="1">
      <c r="A141" s="78"/>
      <c r="B141" s="44" t="s">
        <v>117</v>
      </c>
      <c r="C141" s="97"/>
      <c r="D141" s="80"/>
      <c r="E141" s="115"/>
      <c r="F141" s="70"/>
      <c r="G141" s="70"/>
      <c r="H141" s="69"/>
    </row>
    <row r="142" spans="1:8" ht="15">
      <c r="A142" s="91">
        <v>54</v>
      </c>
      <c r="B142" s="13" t="s">
        <v>118</v>
      </c>
      <c r="C142" s="96" t="s">
        <v>0</v>
      </c>
      <c r="D142" s="75">
        <v>15</v>
      </c>
      <c r="E142" s="114">
        <v>0</v>
      </c>
      <c r="F142" s="66">
        <f>SUM(E142*1.21)</f>
        <v>0</v>
      </c>
      <c r="G142" s="66">
        <f>SUM(D142*E142)</f>
        <v>0</v>
      </c>
      <c r="H142" s="68">
        <f t="shared" ref="H142" si="49">SUM(G142*1.21)</f>
        <v>0</v>
      </c>
    </row>
    <row r="143" spans="1:8" ht="84.75" thickBot="1">
      <c r="A143" s="78"/>
      <c r="B143" s="44" t="s">
        <v>119</v>
      </c>
      <c r="C143" s="97"/>
      <c r="D143" s="80"/>
      <c r="E143" s="115"/>
      <c r="F143" s="70"/>
      <c r="G143" s="70"/>
      <c r="H143" s="69"/>
    </row>
    <row r="144" spans="1:8" ht="15">
      <c r="A144" s="91">
        <v>55</v>
      </c>
      <c r="B144" s="13" t="s">
        <v>120</v>
      </c>
      <c r="C144" s="96" t="s">
        <v>0</v>
      </c>
      <c r="D144" s="75">
        <v>15</v>
      </c>
      <c r="E144" s="114">
        <v>0</v>
      </c>
      <c r="F144" s="66">
        <f>SUM(E144*1.21)</f>
        <v>0</v>
      </c>
      <c r="G144" s="66">
        <f>SUM(D144*E144)</f>
        <v>0</v>
      </c>
      <c r="H144" s="68">
        <f t="shared" ref="H144" si="50">SUM(G144*1.21)</f>
        <v>0</v>
      </c>
    </row>
    <row r="145" spans="1:8" ht="72.75" thickBot="1">
      <c r="A145" s="78"/>
      <c r="B145" s="44" t="s">
        <v>121</v>
      </c>
      <c r="C145" s="97"/>
      <c r="D145" s="80"/>
      <c r="E145" s="115"/>
      <c r="F145" s="70"/>
      <c r="G145" s="70"/>
      <c r="H145" s="69"/>
    </row>
    <row r="146" spans="1:8" ht="15">
      <c r="A146" s="91">
        <v>56</v>
      </c>
      <c r="B146" s="13" t="s">
        <v>122</v>
      </c>
      <c r="C146" s="96" t="s">
        <v>0</v>
      </c>
      <c r="D146" s="75">
        <v>5</v>
      </c>
      <c r="E146" s="114">
        <v>0</v>
      </c>
      <c r="F146" s="66">
        <f>SUM(E146*1.21)</f>
        <v>0</v>
      </c>
      <c r="G146" s="66">
        <f>SUM(D146*E146)</f>
        <v>0</v>
      </c>
      <c r="H146" s="68">
        <f t="shared" ref="H146" si="51">SUM(G146*1.21)</f>
        <v>0</v>
      </c>
    </row>
    <row r="147" spans="1:8" ht="96.75" thickBot="1">
      <c r="A147" s="78"/>
      <c r="B147" s="44" t="s">
        <v>123</v>
      </c>
      <c r="C147" s="97"/>
      <c r="D147" s="80"/>
      <c r="E147" s="115"/>
      <c r="F147" s="70"/>
      <c r="G147" s="70"/>
      <c r="H147" s="69"/>
    </row>
    <row r="148" spans="1:8" ht="15">
      <c r="A148" s="91">
        <v>57</v>
      </c>
      <c r="B148" s="13" t="s">
        <v>124</v>
      </c>
      <c r="C148" s="96" t="s">
        <v>0</v>
      </c>
      <c r="D148" s="75">
        <v>10</v>
      </c>
      <c r="E148" s="114">
        <v>0</v>
      </c>
      <c r="F148" s="66">
        <f>SUM(E148*1.21)</f>
        <v>0</v>
      </c>
      <c r="G148" s="66">
        <f>SUM(D148*E148)</f>
        <v>0</v>
      </c>
      <c r="H148" s="68">
        <f t="shared" ref="H148" si="52">SUM(G148*1.21)</f>
        <v>0</v>
      </c>
    </row>
    <row r="149" spans="1:8" ht="72.75" thickBot="1">
      <c r="A149" s="78"/>
      <c r="B149" s="47" t="s">
        <v>125</v>
      </c>
      <c r="C149" s="97"/>
      <c r="D149" s="80"/>
      <c r="E149" s="115"/>
      <c r="F149" s="70"/>
      <c r="G149" s="70"/>
      <c r="H149" s="69"/>
    </row>
    <row r="150" spans="1:8" ht="15">
      <c r="A150" s="91">
        <v>58</v>
      </c>
      <c r="B150" s="13" t="s">
        <v>126</v>
      </c>
      <c r="C150" s="96" t="s">
        <v>0</v>
      </c>
      <c r="D150" s="75">
        <v>2</v>
      </c>
      <c r="E150" s="114">
        <v>0</v>
      </c>
      <c r="F150" s="66">
        <f>SUM(E150*1.21)</f>
        <v>0</v>
      </c>
      <c r="G150" s="66">
        <f>SUM(D150*E150)</f>
        <v>0</v>
      </c>
      <c r="H150" s="68">
        <f t="shared" ref="H150" si="53">SUM(G150*1.21)</f>
        <v>0</v>
      </c>
    </row>
    <row r="151" spans="1:8" ht="84.75" thickBot="1">
      <c r="A151" s="78"/>
      <c r="B151" s="44" t="s">
        <v>127</v>
      </c>
      <c r="C151" s="97"/>
      <c r="D151" s="80"/>
      <c r="E151" s="115"/>
      <c r="F151" s="70"/>
      <c r="G151" s="70"/>
      <c r="H151" s="69"/>
    </row>
    <row r="152" spans="1:8" ht="15">
      <c r="A152" s="91">
        <v>59</v>
      </c>
      <c r="B152" s="13" t="s">
        <v>128</v>
      </c>
      <c r="C152" s="96" t="s">
        <v>0</v>
      </c>
      <c r="D152" s="75">
        <v>4</v>
      </c>
      <c r="E152" s="114">
        <v>0</v>
      </c>
      <c r="F152" s="66">
        <f>SUM(E152*1.21)</f>
        <v>0</v>
      </c>
      <c r="G152" s="66">
        <f>SUM(D152*E152)</f>
        <v>0</v>
      </c>
      <c r="H152" s="68">
        <f t="shared" ref="H152" si="54">SUM(G152*1.21)</f>
        <v>0</v>
      </c>
    </row>
    <row r="153" spans="1:8" ht="72.75" thickBot="1">
      <c r="A153" s="78"/>
      <c r="B153" s="44" t="s">
        <v>129</v>
      </c>
      <c r="C153" s="97"/>
      <c r="D153" s="80"/>
      <c r="E153" s="115"/>
      <c r="F153" s="70"/>
      <c r="G153" s="70"/>
      <c r="H153" s="69"/>
    </row>
    <row r="154" spans="1:8" ht="15">
      <c r="A154" s="91">
        <v>60</v>
      </c>
      <c r="B154" s="13" t="s">
        <v>130</v>
      </c>
      <c r="C154" s="96" t="s">
        <v>0</v>
      </c>
      <c r="D154" s="75">
        <v>30</v>
      </c>
      <c r="E154" s="114">
        <v>0</v>
      </c>
      <c r="F154" s="66">
        <f>SUM(E154*1.21)</f>
        <v>0</v>
      </c>
      <c r="G154" s="66">
        <f>SUM(D154*E154)</f>
        <v>0</v>
      </c>
      <c r="H154" s="68">
        <f t="shared" ref="H154" si="55">SUM(G154*1.21)</f>
        <v>0</v>
      </c>
    </row>
    <row r="155" spans="1:8" ht="48.75" thickBot="1">
      <c r="A155" s="78"/>
      <c r="B155" s="36" t="s">
        <v>131</v>
      </c>
      <c r="C155" s="97"/>
      <c r="D155" s="80"/>
      <c r="E155" s="115"/>
      <c r="F155" s="70"/>
      <c r="G155" s="70"/>
      <c r="H155" s="69"/>
    </row>
    <row r="156" spans="1:8" ht="15">
      <c r="A156" s="91">
        <v>61</v>
      </c>
      <c r="B156" s="13" t="s">
        <v>132</v>
      </c>
      <c r="C156" s="96" t="s">
        <v>0</v>
      </c>
      <c r="D156" s="75">
        <v>10</v>
      </c>
      <c r="E156" s="114">
        <v>0</v>
      </c>
      <c r="F156" s="66">
        <f>SUM(E156*1.21)</f>
        <v>0</v>
      </c>
      <c r="G156" s="66">
        <f>SUM(D156*E156)</f>
        <v>0</v>
      </c>
      <c r="H156" s="68">
        <f t="shared" ref="H156" si="56">SUM(G156*1.21)</f>
        <v>0</v>
      </c>
    </row>
    <row r="157" spans="1:8" ht="60.75" thickBot="1">
      <c r="A157" s="78"/>
      <c r="B157" s="44" t="s">
        <v>133</v>
      </c>
      <c r="C157" s="97"/>
      <c r="D157" s="80"/>
      <c r="E157" s="115"/>
      <c r="F157" s="70"/>
      <c r="G157" s="70"/>
      <c r="H157" s="69"/>
    </row>
    <row r="158" spans="1:8" ht="15">
      <c r="A158" s="91">
        <v>62</v>
      </c>
      <c r="B158" s="13" t="s">
        <v>7</v>
      </c>
      <c r="C158" s="96" t="s">
        <v>0</v>
      </c>
      <c r="D158" s="75">
        <v>1</v>
      </c>
      <c r="E158" s="114">
        <v>0</v>
      </c>
      <c r="F158" s="66">
        <f>SUM(E158*1.21)</f>
        <v>0</v>
      </c>
      <c r="G158" s="66">
        <f>SUM(D158*E158)</f>
        <v>0</v>
      </c>
      <c r="H158" s="68">
        <f t="shared" ref="H158" si="57">SUM(G158*1.21)</f>
        <v>0</v>
      </c>
    </row>
    <row r="159" spans="1:8" ht="60.75" thickBot="1">
      <c r="A159" s="78"/>
      <c r="B159" s="44" t="s">
        <v>134</v>
      </c>
      <c r="C159" s="97"/>
      <c r="D159" s="80"/>
      <c r="E159" s="115"/>
      <c r="F159" s="70"/>
      <c r="G159" s="70"/>
      <c r="H159" s="69"/>
    </row>
    <row r="160" spans="1:8" ht="15">
      <c r="A160" s="91">
        <v>63</v>
      </c>
      <c r="B160" s="13" t="s">
        <v>135</v>
      </c>
      <c r="C160" s="96" t="s">
        <v>0</v>
      </c>
      <c r="D160" s="75">
        <v>5</v>
      </c>
      <c r="E160" s="114">
        <v>0</v>
      </c>
      <c r="F160" s="66">
        <f>SUM(E160*1.21)</f>
        <v>0</v>
      </c>
      <c r="G160" s="66">
        <f>SUM(D160*E160)</f>
        <v>0</v>
      </c>
      <c r="H160" s="68">
        <f t="shared" ref="H160" si="58">SUM(G160*1.21)</f>
        <v>0</v>
      </c>
    </row>
    <row r="161" spans="1:8" ht="84.75" thickBot="1">
      <c r="A161" s="78"/>
      <c r="B161" s="44" t="s">
        <v>136</v>
      </c>
      <c r="C161" s="97"/>
      <c r="D161" s="80"/>
      <c r="E161" s="115"/>
      <c r="F161" s="70"/>
      <c r="G161" s="70"/>
      <c r="H161" s="69"/>
    </row>
    <row r="162" spans="1:8" ht="15">
      <c r="A162" s="91">
        <v>64</v>
      </c>
      <c r="B162" s="13" t="s">
        <v>137</v>
      </c>
      <c r="C162" s="96" t="s">
        <v>0</v>
      </c>
      <c r="D162" s="75">
        <v>10</v>
      </c>
      <c r="E162" s="114">
        <v>0</v>
      </c>
      <c r="F162" s="66">
        <f>SUM(E162*1.21)</f>
        <v>0</v>
      </c>
      <c r="G162" s="66">
        <f>SUM(D162*E162)</f>
        <v>0</v>
      </c>
      <c r="H162" s="68">
        <f t="shared" ref="H162" si="59">SUM(G162*1.21)</f>
        <v>0</v>
      </c>
    </row>
    <row r="163" spans="1:8" ht="84.75" thickBot="1">
      <c r="A163" s="78"/>
      <c r="B163" s="47" t="s">
        <v>138</v>
      </c>
      <c r="C163" s="97"/>
      <c r="D163" s="80"/>
      <c r="E163" s="115"/>
      <c r="F163" s="70"/>
      <c r="G163" s="70"/>
      <c r="H163" s="69"/>
    </row>
    <row r="164" spans="1:8" ht="15">
      <c r="A164" s="91">
        <v>65</v>
      </c>
      <c r="B164" s="13" t="s">
        <v>139</v>
      </c>
      <c r="C164" s="96" t="s">
        <v>0</v>
      </c>
      <c r="D164" s="75">
        <v>10</v>
      </c>
      <c r="E164" s="114">
        <v>0</v>
      </c>
      <c r="F164" s="66">
        <f>SUM(E164*1.21)</f>
        <v>0</v>
      </c>
      <c r="G164" s="66">
        <f>SUM(D164*E164)</f>
        <v>0</v>
      </c>
      <c r="H164" s="68">
        <f t="shared" ref="H164" si="60">SUM(G164*1.21)</f>
        <v>0</v>
      </c>
    </row>
    <row r="165" spans="1:8" ht="60.75" thickBot="1">
      <c r="A165" s="78"/>
      <c r="B165" s="48" t="s">
        <v>140</v>
      </c>
      <c r="C165" s="97"/>
      <c r="D165" s="80"/>
      <c r="E165" s="115"/>
      <c r="F165" s="70"/>
      <c r="G165" s="70"/>
      <c r="H165" s="69"/>
    </row>
    <row r="166" spans="1:8" ht="15">
      <c r="A166" s="91">
        <v>66</v>
      </c>
      <c r="B166" s="13" t="s">
        <v>141</v>
      </c>
      <c r="C166" s="96" t="s">
        <v>0</v>
      </c>
      <c r="D166" s="75">
        <v>10</v>
      </c>
      <c r="E166" s="114">
        <v>0</v>
      </c>
      <c r="F166" s="66">
        <f>SUM(E166*1.21)</f>
        <v>0</v>
      </c>
      <c r="G166" s="66">
        <f>SUM(D166*E166)</f>
        <v>0</v>
      </c>
      <c r="H166" s="68">
        <f t="shared" ref="H166" si="61">SUM(G166*1.21)</f>
        <v>0</v>
      </c>
    </row>
    <row r="167" spans="1:8" ht="48.75" thickBot="1">
      <c r="A167" s="78"/>
      <c r="B167" s="49" t="s">
        <v>245</v>
      </c>
      <c r="C167" s="97"/>
      <c r="D167" s="80"/>
      <c r="E167" s="115"/>
      <c r="F167" s="70"/>
      <c r="G167" s="70"/>
      <c r="H167" s="69"/>
    </row>
    <row r="168" spans="1:8" ht="15">
      <c r="A168" s="91">
        <v>67</v>
      </c>
      <c r="B168" s="13" t="s">
        <v>142</v>
      </c>
      <c r="C168" s="96" t="s">
        <v>0</v>
      </c>
      <c r="D168" s="75">
        <v>15</v>
      </c>
      <c r="E168" s="114">
        <v>0</v>
      </c>
      <c r="F168" s="66">
        <f>SUM(E168*1.21)</f>
        <v>0</v>
      </c>
      <c r="G168" s="66">
        <f>SUM(D168*E168)</f>
        <v>0</v>
      </c>
      <c r="H168" s="68">
        <f t="shared" ref="H168" si="62">SUM(G168*1.21)</f>
        <v>0</v>
      </c>
    </row>
    <row r="169" spans="1:8" ht="36.75" thickBot="1">
      <c r="A169" s="78"/>
      <c r="B169" s="49" t="s">
        <v>143</v>
      </c>
      <c r="C169" s="97"/>
      <c r="D169" s="80"/>
      <c r="E169" s="115"/>
      <c r="F169" s="70"/>
      <c r="G169" s="70"/>
      <c r="H169" s="69"/>
    </row>
    <row r="170" spans="1:8" ht="15">
      <c r="A170" s="91">
        <v>68</v>
      </c>
      <c r="B170" s="13" t="s">
        <v>144</v>
      </c>
      <c r="C170" s="96" t="s">
        <v>0</v>
      </c>
      <c r="D170" s="75">
        <v>15</v>
      </c>
      <c r="E170" s="114">
        <v>0</v>
      </c>
      <c r="F170" s="66">
        <f>SUM(E170*1.21)</f>
        <v>0</v>
      </c>
      <c r="G170" s="66">
        <f>SUM(D170*E170)</f>
        <v>0</v>
      </c>
      <c r="H170" s="68">
        <f t="shared" ref="H170" si="63">SUM(G170*1.21)</f>
        <v>0</v>
      </c>
    </row>
    <row r="171" spans="1:8" ht="36.75" thickBot="1">
      <c r="A171" s="78"/>
      <c r="B171" s="48" t="s">
        <v>145</v>
      </c>
      <c r="C171" s="97"/>
      <c r="D171" s="80"/>
      <c r="E171" s="115"/>
      <c r="F171" s="70"/>
      <c r="G171" s="70"/>
      <c r="H171" s="69"/>
    </row>
    <row r="172" spans="1:8" ht="15">
      <c r="A172" s="91">
        <v>69</v>
      </c>
      <c r="B172" s="13" t="s">
        <v>146</v>
      </c>
      <c r="C172" s="96" t="s">
        <v>0</v>
      </c>
      <c r="D172" s="75">
        <v>15</v>
      </c>
      <c r="E172" s="114">
        <v>0</v>
      </c>
      <c r="F172" s="66">
        <f>SUM(E172*1.21)</f>
        <v>0</v>
      </c>
      <c r="G172" s="66">
        <f>SUM(D172*E172)</f>
        <v>0</v>
      </c>
      <c r="H172" s="68">
        <f t="shared" ref="H172" si="64">SUM(G172*1.21)</f>
        <v>0</v>
      </c>
    </row>
    <row r="173" spans="1:8" ht="84.75" thickBot="1">
      <c r="A173" s="78"/>
      <c r="B173" s="49" t="s">
        <v>147</v>
      </c>
      <c r="C173" s="97"/>
      <c r="D173" s="80"/>
      <c r="E173" s="115"/>
      <c r="F173" s="70"/>
      <c r="G173" s="70"/>
      <c r="H173" s="69"/>
    </row>
    <row r="174" spans="1:8" ht="15">
      <c r="A174" s="91">
        <v>70</v>
      </c>
      <c r="B174" s="13" t="s">
        <v>148</v>
      </c>
      <c r="C174" s="96" t="s">
        <v>0</v>
      </c>
      <c r="D174" s="75">
        <v>15</v>
      </c>
      <c r="E174" s="114">
        <v>0</v>
      </c>
      <c r="F174" s="66">
        <f>SUM(E174*1.21)</f>
        <v>0</v>
      </c>
      <c r="G174" s="66">
        <f>SUM(D174*E174)</f>
        <v>0</v>
      </c>
      <c r="H174" s="68">
        <f t="shared" ref="H174" si="65">SUM(G174*1.21)</f>
        <v>0</v>
      </c>
    </row>
    <row r="175" spans="1:8" ht="72.75" thickBot="1">
      <c r="A175" s="78"/>
      <c r="B175" s="49" t="s">
        <v>149</v>
      </c>
      <c r="C175" s="97"/>
      <c r="D175" s="80"/>
      <c r="E175" s="115"/>
      <c r="F175" s="70"/>
      <c r="G175" s="70"/>
      <c r="H175" s="69"/>
    </row>
    <row r="176" spans="1:8" ht="15">
      <c r="A176" s="91">
        <v>71</v>
      </c>
      <c r="B176" s="13" t="s">
        <v>150</v>
      </c>
      <c r="C176" s="96" t="s">
        <v>0</v>
      </c>
      <c r="D176" s="75">
        <v>15</v>
      </c>
      <c r="E176" s="114">
        <v>0</v>
      </c>
      <c r="F176" s="66">
        <f>SUM(E176*1.21)</f>
        <v>0</v>
      </c>
      <c r="G176" s="66">
        <f>SUM(D176*E176)</f>
        <v>0</v>
      </c>
      <c r="H176" s="68">
        <f t="shared" ref="H176" si="66">SUM(G176*1.21)</f>
        <v>0</v>
      </c>
    </row>
    <row r="177" spans="1:8" ht="72.75" thickBot="1">
      <c r="A177" s="78"/>
      <c r="B177" s="50" t="s">
        <v>151</v>
      </c>
      <c r="C177" s="97"/>
      <c r="D177" s="80"/>
      <c r="E177" s="115"/>
      <c r="F177" s="70"/>
      <c r="G177" s="70"/>
      <c r="H177" s="69"/>
    </row>
    <row r="178" spans="1:8" ht="15">
      <c r="A178" s="91">
        <v>72</v>
      </c>
      <c r="B178" s="13" t="s">
        <v>152</v>
      </c>
      <c r="C178" s="96" t="s">
        <v>0</v>
      </c>
      <c r="D178" s="75">
        <v>1</v>
      </c>
      <c r="E178" s="114">
        <v>0</v>
      </c>
      <c r="F178" s="66">
        <f>SUM(E178*1.21)</f>
        <v>0</v>
      </c>
      <c r="G178" s="66">
        <f>SUM(D178*E178)</f>
        <v>0</v>
      </c>
      <c r="H178" s="68">
        <f t="shared" ref="H178" si="67">SUM(G178*1.21)</f>
        <v>0</v>
      </c>
    </row>
    <row r="179" spans="1:8" ht="96.75" thickBot="1">
      <c r="A179" s="78"/>
      <c r="B179" s="49" t="s">
        <v>153</v>
      </c>
      <c r="C179" s="97"/>
      <c r="D179" s="80"/>
      <c r="E179" s="115"/>
      <c r="F179" s="70"/>
      <c r="G179" s="70"/>
      <c r="H179" s="69"/>
    </row>
    <row r="180" spans="1:8" ht="15">
      <c r="A180" s="91">
        <v>73</v>
      </c>
      <c r="B180" s="13" t="s">
        <v>154</v>
      </c>
      <c r="C180" s="96" t="s">
        <v>0</v>
      </c>
      <c r="D180" s="75">
        <v>2</v>
      </c>
      <c r="E180" s="114">
        <v>0</v>
      </c>
      <c r="F180" s="66">
        <f>SUM(E180*1.21)</f>
        <v>0</v>
      </c>
      <c r="G180" s="66">
        <f>SUM(D180*E180)</f>
        <v>0</v>
      </c>
      <c r="H180" s="68">
        <f t="shared" ref="H180" si="68">SUM(G180*1.21)</f>
        <v>0</v>
      </c>
    </row>
    <row r="181" spans="1:8" ht="84.75" thickBot="1">
      <c r="A181" s="78"/>
      <c r="B181" s="49" t="s">
        <v>155</v>
      </c>
      <c r="C181" s="97"/>
      <c r="D181" s="80"/>
      <c r="E181" s="115"/>
      <c r="F181" s="70"/>
      <c r="G181" s="70"/>
      <c r="H181" s="69"/>
    </row>
    <row r="182" spans="1:8" ht="15">
      <c r="A182" s="91">
        <v>74</v>
      </c>
      <c r="B182" s="13" t="s">
        <v>156</v>
      </c>
      <c r="C182" s="96" t="s">
        <v>0</v>
      </c>
      <c r="D182" s="75">
        <v>15</v>
      </c>
      <c r="E182" s="114">
        <v>0</v>
      </c>
      <c r="F182" s="66">
        <f>SUM(E182*1.21)</f>
        <v>0</v>
      </c>
      <c r="G182" s="66">
        <f>SUM(D182*E182)</f>
        <v>0</v>
      </c>
      <c r="H182" s="68">
        <f t="shared" ref="H182" si="69">SUM(G182*1.21)</f>
        <v>0</v>
      </c>
    </row>
    <row r="183" spans="1:8" ht="72.75" thickBot="1">
      <c r="A183" s="78"/>
      <c r="B183" s="49" t="s">
        <v>157</v>
      </c>
      <c r="C183" s="97"/>
      <c r="D183" s="80"/>
      <c r="E183" s="115"/>
      <c r="F183" s="70"/>
      <c r="G183" s="70"/>
      <c r="H183" s="69"/>
    </row>
    <row r="184" spans="1:8" ht="15">
      <c r="A184" s="91">
        <v>75</v>
      </c>
      <c r="B184" s="13" t="s">
        <v>158</v>
      </c>
      <c r="C184" s="96" t="s">
        <v>0</v>
      </c>
      <c r="D184" s="75">
        <v>15</v>
      </c>
      <c r="E184" s="114">
        <v>0</v>
      </c>
      <c r="F184" s="66">
        <f>SUM(E184*1.21)</f>
        <v>0</v>
      </c>
      <c r="G184" s="66">
        <f>SUM(D184*E184)</f>
        <v>0</v>
      </c>
      <c r="H184" s="68">
        <f t="shared" ref="H184" si="70">SUM(G184*1.21)</f>
        <v>0</v>
      </c>
    </row>
    <row r="185" spans="1:8" ht="72.75" thickBot="1">
      <c r="A185" s="78"/>
      <c r="B185" s="49" t="s">
        <v>159</v>
      </c>
      <c r="C185" s="97"/>
      <c r="D185" s="80"/>
      <c r="E185" s="115"/>
      <c r="F185" s="70"/>
      <c r="G185" s="70"/>
      <c r="H185" s="69"/>
    </row>
    <row r="186" spans="1:8" ht="15">
      <c r="A186" s="91">
        <v>76</v>
      </c>
      <c r="B186" s="13" t="s">
        <v>160</v>
      </c>
      <c r="C186" s="96" t="s">
        <v>0</v>
      </c>
      <c r="D186" s="75">
        <v>1</v>
      </c>
      <c r="E186" s="114">
        <v>0</v>
      </c>
      <c r="F186" s="66">
        <f>SUM(E186*1.21)</f>
        <v>0</v>
      </c>
      <c r="G186" s="66">
        <f>SUM(D186*E186)</f>
        <v>0</v>
      </c>
      <c r="H186" s="68">
        <f t="shared" ref="H186" si="71">SUM(G186*1.21)</f>
        <v>0</v>
      </c>
    </row>
    <row r="187" spans="1:8" ht="288.75" thickBot="1">
      <c r="A187" s="78"/>
      <c r="B187" s="51" t="s">
        <v>161</v>
      </c>
      <c r="C187" s="97"/>
      <c r="D187" s="80"/>
      <c r="E187" s="115"/>
      <c r="F187" s="70"/>
      <c r="G187" s="70"/>
      <c r="H187" s="69"/>
    </row>
    <row r="188" spans="1:8" ht="15">
      <c r="A188" s="91">
        <v>77</v>
      </c>
      <c r="B188" s="13" t="s">
        <v>162</v>
      </c>
      <c r="C188" s="96" t="s">
        <v>0</v>
      </c>
      <c r="D188" s="75">
        <v>1</v>
      </c>
      <c r="E188" s="114">
        <v>0</v>
      </c>
      <c r="F188" s="66">
        <f>SUM(E188*1.21)</f>
        <v>0</v>
      </c>
      <c r="G188" s="66">
        <f>SUM(D188*E188)</f>
        <v>0</v>
      </c>
      <c r="H188" s="68">
        <f t="shared" ref="H188" si="72">SUM(G188*1.21)</f>
        <v>0</v>
      </c>
    </row>
    <row r="189" spans="1:8" ht="108.75" thickBot="1">
      <c r="A189" s="78"/>
      <c r="B189" s="49" t="s">
        <v>163</v>
      </c>
      <c r="C189" s="97"/>
      <c r="D189" s="80"/>
      <c r="E189" s="115"/>
      <c r="F189" s="70"/>
      <c r="G189" s="70"/>
      <c r="H189" s="69"/>
    </row>
    <row r="190" spans="1:8" ht="15">
      <c r="A190" s="91">
        <v>78</v>
      </c>
      <c r="B190" s="13" t="s">
        <v>164</v>
      </c>
      <c r="C190" s="96" t="s">
        <v>0</v>
      </c>
      <c r="D190" s="75">
        <v>5</v>
      </c>
      <c r="E190" s="114">
        <v>0</v>
      </c>
      <c r="F190" s="66">
        <f>SUM(E190*1.21)</f>
        <v>0</v>
      </c>
      <c r="G190" s="66">
        <f>SUM(D190*E190)</f>
        <v>0</v>
      </c>
      <c r="H190" s="68">
        <f t="shared" ref="H190" si="73">SUM(G190*1.21)</f>
        <v>0</v>
      </c>
    </row>
    <row r="191" spans="1:8" ht="60.75" thickBot="1">
      <c r="A191" s="78"/>
      <c r="B191" s="48" t="s">
        <v>165</v>
      </c>
      <c r="C191" s="97"/>
      <c r="D191" s="80"/>
      <c r="E191" s="115"/>
      <c r="F191" s="70"/>
      <c r="G191" s="70"/>
      <c r="H191" s="69"/>
    </row>
    <row r="192" spans="1:8" ht="15">
      <c r="A192" s="91">
        <v>79</v>
      </c>
      <c r="B192" s="13" t="s">
        <v>166</v>
      </c>
      <c r="C192" s="96" t="s">
        <v>0</v>
      </c>
      <c r="D192" s="75">
        <v>2</v>
      </c>
      <c r="E192" s="114">
        <v>0</v>
      </c>
      <c r="F192" s="66">
        <f>SUM(E192*1.21)</f>
        <v>0</v>
      </c>
      <c r="G192" s="66">
        <f>SUM(D192*E192)</f>
        <v>0</v>
      </c>
      <c r="H192" s="68">
        <f t="shared" ref="H192" si="74">SUM(G192*1.21)</f>
        <v>0</v>
      </c>
    </row>
    <row r="193" spans="1:8" ht="180.75" thickBot="1">
      <c r="A193" s="78"/>
      <c r="B193" s="51" t="s">
        <v>167</v>
      </c>
      <c r="C193" s="97"/>
      <c r="D193" s="80"/>
      <c r="E193" s="115"/>
      <c r="F193" s="70"/>
      <c r="G193" s="70"/>
      <c r="H193" s="69"/>
    </row>
    <row r="194" spans="1:8" ht="15">
      <c r="A194" s="45">
        <v>80</v>
      </c>
      <c r="B194" s="13" t="s">
        <v>168</v>
      </c>
      <c r="C194" s="96" t="s">
        <v>0</v>
      </c>
      <c r="D194" s="75">
        <v>15</v>
      </c>
      <c r="E194" s="114">
        <v>0</v>
      </c>
      <c r="F194" s="66">
        <f>SUM(E194*1.21)</f>
        <v>0</v>
      </c>
      <c r="G194" s="66">
        <f>SUM(D194*E194)</f>
        <v>0</v>
      </c>
      <c r="H194" s="68">
        <f t="shared" ref="H194" si="75">SUM(G194*1.21)</f>
        <v>0</v>
      </c>
    </row>
    <row r="195" spans="1:8" ht="39.75" customHeight="1" thickBot="1">
      <c r="A195" s="46"/>
      <c r="B195" s="52" t="s">
        <v>169</v>
      </c>
      <c r="C195" s="97"/>
      <c r="D195" s="80"/>
      <c r="E195" s="115"/>
      <c r="F195" s="70"/>
      <c r="G195" s="70"/>
      <c r="H195" s="69"/>
    </row>
    <row r="196" spans="1:8" ht="15">
      <c r="A196" s="45">
        <v>81</v>
      </c>
      <c r="B196" s="13" t="s">
        <v>8</v>
      </c>
      <c r="C196" s="96" t="s">
        <v>0</v>
      </c>
      <c r="D196" s="75">
        <v>20</v>
      </c>
      <c r="E196" s="114">
        <v>0</v>
      </c>
      <c r="F196" s="66">
        <f>SUM(E196*1.21)</f>
        <v>0</v>
      </c>
      <c r="G196" s="66">
        <f>SUM(D196*E196)</f>
        <v>0</v>
      </c>
      <c r="H196" s="68">
        <f t="shared" ref="H196" si="76">SUM(G196*1.21)</f>
        <v>0</v>
      </c>
    </row>
    <row r="197" spans="1:8" ht="27.75" customHeight="1" thickBot="1">
      <c r="A197" s="46"/>
      <c r="B197" s="53" t="s">
        <v>170</v>
      </c>
      <c r="C197" s="97"/>
      <c r="D197" s="80"/>
      <c r="E197" s="115"/>
      <c r="F197" s="70"/>
      <c r="G197" s="70"/>
      <c r="H197" s="69"/>
    </row>
    <row r="198" spans="1:8" ht="15">
      <c r="A198" s="91">
        <v>82</v>
      </c>
      <c r="B198" s="13" t="s">
        <v>171</v>
      </c>
      <c r="C198" s="96" t="s">
        <v>0</v>
      </c>
      <c r="D198" s="75">
        <v>5</v>
      </c>
      <c r="E198" s="114">
        <v>0</v>
      </c>
      <c r="F198" s="66">
        <f>SUM(E198*1.21)</f>
        <v>0</v>
      </c>
      <c r="G198" s="66">
        <f>SUM(D198*E198)</f>
        <v>0</v>
      </c>
      <c r="H198" s="68">
        <f t="shared" ref="H198" si="77">SUM(G198*1.21)</f>
        <v>0</v>
      </c>
    </row>
    <row r="199" spans="1:8" ht="228.75" thickBot="1">
      <c r="A199" s="78"/>
      <c r="B199" s="48" t="s">
        <v>172</v>
      </c>
      <c r="C199" s="97"/>
      <c r="D199" s="80"/>
      <c r="E199" s="115"/>
      <c r="F199" s="70"/>
      <c r="G199" s="70"/>
      <c r="H199" s="69"/>
    </row>
    <row r="200" spans="1:8" ht="15">
      <c r="A200" s="91">
        <v>83</v>
      </c>
      <c r="B200" s="13" t="s">
        <v>173</v>
      </c>
      <c r="C200" s="96" t="s">
        <v>0</v>
      </c>
      <c r="D200" s="75">
        <v>5</v>
      </c>
      <c r="E200" s="114">
        <v>0</v>
      </c>
      <c r="F200" s="66">
        <f>SUM(E200*1.21)</f>
        <v>0</v>
      </c>
      <c r="G200" s="66">
        <f>SUM(D200*E200)</f>
        <v>0</v>
      </c>
      <c r="H200" s="68">
        <f t="shared" ref="H200" si="78">SUM(G200*1.21)</f>
        <v>0</v>
      </c>
    </row>
    <row r="201" spans="1:8" ht="132.75" thickBot="1">
      <c r="A201" s="78"/>
      <c r="B201" s="53" t="s">
        <v>174</v>
      </c>
      <c r="C201" s="97"/>
      <c r="D201" s="80"/>
      <c r="E201" s="115"/>
      <c r="F201" s="70"/>
      <c r="G201" s="70"/>
      <c r="H201" s="69"/>
    </row>
    <row r="202" spans="1:8" ht="15">
      <c r="A202" s="91">
        <v>84</v>
      </c>
      <c r="B202" s="13" t="s">
        <v>175</v>
      </c>
      <c r="C202" s="96" t="s">
        <v>0</v>
      </c>
      <c r="D202" s="75">
        <v>4</v>
      </c>
      <c r="E202" s="114">
        <v>0</v>
      </c>
      <c r="F202" s="66">
        <f>SUM(E202*1.21)</f>
        <v>0</v>
      </c>
      <c r="G202" s="66">
        <f>SUM(D202*E202)</f>
        <v>0</v>
      </c>
      <c r="H202" s="68">
        <f t="shared" ref="H202" si="79">SUM(G202*1.21)</f>
        <v>0</v>
      </c>
    </row>
    <row r="203" spans="1:8" ht="48.75" thickBot="1">
      <c r="A203" s="78"/>
      <c r="B203" s="28" t="s">
        <v>176</v>
      </c>
      <c r="C203" s="97"/>
      <c r="D203" s="80"/>
      <c r="E203" s="115"/>
      <c r="F203" s="70"/>
      <c r="G203" s="70"/>
      <c r="H203" s="69"/>
    </row>
    <row r="204" spans="1:8" ht="15">
      <c r="A204" s="91">
        <v>85</v>
      </c>
      <c r="B204" s="13" t="s">
        <v>177</v>
      </c>
      <c r="C204" s="96" t="s">
        <v>0</v>
      </c>
      <c r="D204" s="75">
        <v>1</v>
      </c>
      <c r="E204" s="114">
        <v>0</v>
      </c>
      <c r="F204" s="66">
        <f>SUM(E204*1.21)</f>
        <v>0</v>
      </c>
      <c r="G204" s="66">
        <f>SUM(D204*E204)</f>
        <v>0</v>
      </c>
      <c r="H204" s="68">
        <f t="shared" ref="H204" si="80">SUM(G204*1.21)</f>
        <v>0</v>
      </c>
    </row>
    <row r="205" spans="1:8" ht="108.75" thickBot="1">
      <c r="A205" s="78"/>
      <c r="B205" s="28" t="s">
        <v>178</v>
      </c>
      <c r="C205" s="97"/>
      <c r="D205" s="80"/>
      <c r="E205" s="115"/>
      <c r="F205" s="70"/>
      <c r="G205" s="70"/>
      <c r="H205" s="69"/>
    </row>
    <row r="206" spans="1:8" ht="15">
      <c r="A206" s="91">
        <v>86</v>
      </c>
      <c r="B206" s="13" t="s">
        <v>179</v>
      </c>
      <c r="C206" s="96" t="s">
        <v>0</v>
      </c>
      <c r="D206" s="75">
        <v>1</v>
      </c>
      <c r="E206" s="114">
        <v>0</v>
      </c>
      <c r="F206" s="66">
        <f>SUM(E206*1.21)</f>
        <v>0</v>
      </c>
      <c r="G206" s="66">
        <f>SUM(D206*E206)</f>
        <v>0</v>
      </c>
      <c r="H206" s="68">
        <f t="shared" ref="H206" si="81">SUM(G206*1.21)</f>
        <v>0</v>
      </c>
    </row>
    <row r="207" spans="1:8" ht="156" customHeight="1" thickBot="1">
      <c r="A207" s="78"/>
      <c r="B207" s="54" t="s">
        <v>180</v>
      </c>
      <c r="C207" s="97"/>
      <c r="D207" s="80"/>
      <c r="E207" s="115"/>
      <c r="F207" s="70"/>
      <c r="G207" s="70"/>
      <c r="H207" s="69"/>
    </row>
    <row r="208" spans="1:8" ht="15">
      <c r="A208" s="91">
        <v>87</v>
      </c>
      <c r="B208" s="55" t="s">
        <v>181</v>
      </c>
      <c r="C208" s="96" t="s">
        <v>0</v>
      </c>
      <c r="D208" s="75">
        <v>15</v>
      </c>
      <c r="E208" s="114">
        <v>0</v>
      </c>
      <c r="F208" s="66">
        <f>SUM(E208*1.21)</f>
        <v>0</v>
      </c>
      <c r="G208" s="66">
        <f>SUM(D208*E208)</f>
        <v>0</v>
      </c>
      <c r="H208" s="68">
        <f t="shared" ref="H208" si="82">SUM(G208*1.21)</f>
        <v>0</v>
      </c>
    </row>
    <row r="209" spans="1:8" ht="144.75" thickBot="1">
      <c r="A209" s="78"/>
      <c r="B209" s="48" t="s">
        <v>244</v>
      </c>
      <c r="C209" s="97"/>
      <c r="D209" s="80"/>
      <c r="E209" s="115"/>
      <c r="F209" s="70"/>
      <c r="G209" s="70"/>
      <c r="H209" s="69"/>
    </row>
    <row r="210" spans="1:8" ht="15">
      <c r="A210" s="91">
        <v>88</v>
      </c>
      <c r="B210" s="13" t="s">
        <v>182</v>
      </c>
      <c r="C210" s="96" t="s">
        <v>0</v>
      </c>
      <c r="D210" s="75">
        <v>1</v>
      </c>
      <c r="E210" s="114">
        <v>0</v>
      </c>
      <c r="F210" s="66">
        <f>SUM(E210*1.21)</f>
        <v>0</v>
      </c>
      <c r="G210" s="66">
        <f>SUM(D210*E210)</f>
        <v>0</v>
      </c>
      <c r="H210" s="68">
        <f t="shared" ref="H210" si="83">SUM(G210*1.21)</f>
        <v>0</v>
      </c>
    </row>
    <row r="211" spans="1:8" ht="288.75" thickBot="1">
      <c r="A211" s="78"/>
      <c r="B211" s="48" t="s">
        <v>183</v>
      </c>
      <c r="C211" s="97"/>
      <c r="D211" s="80"/>
      <c r="E211" s="115"/>
      <c r="F211" s="70"/>
      <c r="G211" s="70"/>
      <c r="H211" s="69"/>
    </row>
    <row r="212" spans="1:8" ht="15">
      <c r="A212" s="91">
        <v>89</v>
      </c>
      <c r="B212" s="13" t="s">
        <v>184</v>
      </c>
      <c r="C212" s="96" t="s">
        <v>0</v>
      </c>
      <c r="D212" s="75">
        <v>1</v>
      </c>
      <c r="E212" s="114">
        <v>0</v>
      </c>
      <c r="F212" s="66">
        <f>SUM(E212*1.21)</f>
        <v>0</v>
      </c>
      <c r="G212" s="66">
        <f>SUM(D212*E212)</f>
        <v>0</v>
      </c>
      <c r="H212" s="68">
        <f t="shared" ref="H212" si="84">SUM(G212*1.21)</f>
        <v>0</v>
      </c>
    </row>
    <row r="213" spans="1:8" ht="180.75" thickBot="1">
      <c r="A213" s="78"/>
      <c r="B213" s="56" t="s">
        <v>185</v>
      </c>
      <c r="C213" s="97"/>
      <c r="D213" s="80"/>
      <c r="E213" s="115"/>
      <c r="F213" s="70"/>
      <c r="G213" s="70"/>
      <c r="H213" s="69"/>
    </row>
    <row r="214" spans="1:8" ht="15">
      <c r="A214" s="91">
        <v>90</v>
      </c>
      <c r="B214" s="13" t="s">
        <v>186</v>
      </c>
      <c r="C214" s="96" t="s">
        <v>0</v>
      </c>
      <c r="D214" s="75">
        <v>1</v>
      </c>
      <c r="E214" s="114">
        <v>0</v>
      </c>
      <c r="F214" s="66">
        <f>SUM(E214*1.21)</f>
        <v>0</v>
      </c>
      <c r="G214" s="66">
        <f>SUM(D214*E214)</f>
        <v>0</v>
      </c>
      <c r="H214" s="68">
        <f t="shared" ref="H214" si="85">SUM(G214*1.21)</f>
        <v>0</v>
      </c>
    </row>
    <row r="215" spans="1:8" ht="276.75" thickBot="1">
      <c r="A215" s="78"/>
      <c r="B215" s="57" t="s">
        <v>187</v>
      </c>
      <c r="C215" s="97"/>
      <c r="D215" s="80"/>
      <c r="E215" s="115"/>
      <c r="F215" s="70"/>
      <c r="G215" s="70"/>
      <c r="H215" s="69"/>
    </row>
    <row r="216" spans="1:8" ht="15">
      <c r="A216" s="91">
        <v>91</v>
      </c>
      <c r="B216" s="13" t="s">
        <v>188</v>
      </c>
      <c r="C216" s="96" t="s">
        <v>0</v>
      </c>
      <c r="D216" s="75">
        <v>1</v>
      </c>
      <c r="E216" s="114">
        <v>0</v>
      </c>
      <c r="F216" s="66">
        <f>SUM(E216*1.21)</f>
        <v>0</v>
      </c>
      <c r="G216" s="66">
        <f>SUM(D216*E216)</f>
        <v>0</v>
      </c>
      <c r="H216" s="68">
        <f t="shared" ref="H216" si="86">SUM(G216*1.21)</f>
        <v>0</v>
      </c>
    </row>
    <row r="217" spans="1:8" ht="409.6" thickBot="1">
      <c r="A217" s="78"/>
      <c r="B217" s="57" t="s">
        <v>189</v>
      </c>
      <c r="C217" s="97"/>
      <c r="D217" s="80"/>
      <c r="E217" s="115"/>
      <c r="F217" s="70"/>
      <c r="G217" s="70"/>
      <c r="H217" s="69"/>
    </row>
    <row r="218" spans="1:8" ht="15">
      <c r="A218" s="91">
        <v>92</v>
      </c>
      <c r="B218" s="13" t="s">
        <v>190</v>
      </c>
      <c r="C218" s="96" t="s">
        <v>0</v>
      </c>
      <c r="D218" s="75">
        <v>1</v>
      </c>
      <c r="E218" s="114">
        <v>0</v>
      </c>
      <c r="F218" s="66">
        <f>SUM(E218*1.21)</f>
        <v>0</v>
      </c>
      <c r="G218" s="66">
        <f>SUM(D218*E218)</f>
        <v>0</v>
      </c>
      <c r="H218" s="68">
        <f t="shared" ref="H218" si="87">SUM(G218*1.21)</f>
        <v>0</v>
      </c>
    </row>
    <row r="219" spans="1:8" ht="84.75" thickBot="1">
      <c r="A219" s="78"/>
      <c r="B219" s="57" t="s">
        <v>191</v>
      </c>
      <c r="C219" s="97"/>
      <c r="D219" s="80"/>
      <c r="E219" s="115"/>
      <c r="F219" s="70"/>
      <c r="G219" s="70"/>
      <c r="H219" s="69"/>
    </row>
    <row r="220" spans="1:8" ht="15">
      <c r="A220" s="91">
        <v>93</v>
      </c>
      <c r="B220" s="13" t="s">
        <v>192</v>
      </c>
      <c r="C220" s="96" t="s">
        <v>0</v>
      </c>
      <c r="D220" s="75">
        <v>1</v>
      </c>
      <c r="E220" s="114">
        <v>0</v>
      </c>
      <c r="F220" s="66">
        <f>SUM(E220*1.21)</f>
        <v>0</v>
      </c>
      <c r="G220" s="66">
        <f>SUM(D220*E220)</f>
        <v>0</v>
      </c>
      <c r="H220" s="68">
        <f t="shared" ref="H220" si="88">SUM(G220*1.21)</f>
        <v>0</v>
      </c>
    </row>
    <row r="221" spans="1:8" ht="156.75" thickBot="1">
      <c r="A221" s="78"/>
      <c r="B221" s="32" t="s">
        <v>193</v>
      </c>
      <c r="C221" s="97"/>
      <c r="D221" s="80"/>
      <c r="E221" s="115"/>
      <c r="F221" s="70"/>
      <c r="G221" s="70"/>
      <c r="H221" s="69"/>
    </row>
    <row r="222" spans="1:8" ht="15">
      <c r="A222" s="91">
        <v>94</v>
      </c>
      <c r="B222" s="13" t="s">
        <v>194</v>
      </c>
      <c r="C222" s="96" t="s">
        <v>0</v>
      </c>
      <c r="D222" s="75">
        <v>1</v>
      </c>
      <c r="E222" s="114">
        <v>0</v>
      </c>
      <c r="F222" s="66">
        <f>SUM(E222*1.21)</f>
        <v>0</v>
      </c>
      <c r="G222" s="66">
        <f>SUM(D222*E222)</f>
        <v>0</v>
      </c>
      <c r="H222" s="68">
        <f t="shared" ref="H222" si="89">SUM(G222*1.21)</f>
        <v>0</v>
      </c>
    </row>
    <row r="223" spans="1:8" ht="312.75" thickBot="1">
      <c r="A223" s="78"/>
      <c r="B223" s="58" t="s">
        <v>195</v>
      </c>
      <c r="C223" s="97"/>
      <c r="D223" s="80"/>
      <c r="E223" s="115"/>
      <c r="F223" s="70"/>
      <c r="G223" s="70"/>
      <c r="H223" s="69"/>
    </row>
    <row r="224" spans="1:8" ht="15">
      <c r="A224" s="91">
        <v>95</v>
      </c>
      <c r="B224" s="13" t="s">
        <v>196</v>
      </c>
      <c r="C224" s="96" t="s">
        <v>0</v>
      </c>
      <c r="D224" s="75">
        <v>1</v>
      </c>
      <c r="E224" s="114">
        <v>0</v>
      </c>
      <c r="F224" s="66">
        <f>SUM(E224*1.21)</f>
        <v>0</v>
      </c>
      <c r="G224" s="66">
        <f>SUM(D224*E224)</f>
        <v>0</v>
      </c>
      <c r="H224" s="68">
        <f t="shared" ref="H224" si="90">SUM(G224*1.21)</f>
        <v>0</v>
      </c>
    </row>
    <row r="225" spans="1:8" ht="264.75" thickBot="1">
      <c r="A225" s="78"/>
      <c r="B225" s="57" t="s">
        <v>197</v>
      </c>
      <c r="C225" s="97"/>
      <c r="D225" s="80"/>
      <c r="E225" s="115"/>
      <c r="F225" s="70"/>
      <c r="G225" s="70"/>
      <c r="H225" s="69"/>
    </row>
    <row r="226" spans="1:8" ht="15">
      <c r="A226" s="91">
        <v>96</v>
      </c>
      <c r="B226" s="13" t="s">
        <v>198</v>
      </c>
      <c r="C226" s="96" t="s">
        <v>0</v>
      </c>
      <c r="D226" s="75">
        <v>1</v>
      </c>
      <c r="E226" s="114">
        <v>0</v>
      </c>
      <c r="F226" s="66">
        <f>SUM(E226*1.21)</f>
        <v>0</v>
      </c>
      <c r="G226" s="66">
        <f>SUM(D226*E226)</f>
        <v>0</v>
      </c>
      <c r="H226" s="68">
        <f t="shared" ref="H226" si="91">SUM(G226*1.21)</f>
        <v>0</v>
      </c>
    </row>
    <row r="227" spans="1:8" ht="48.75" thickBot="1">
      <c r="A227" s="78"/>
      <c r="B227" s="32" t="s">
        <v>199</v>
      </c>
      <c r="C227" s="97"/>
      <c r="D227" s="80"/>
      <c r="E227" s="115"/>
      <c r="F227" s="70"/>
      <c r="G227" s="70"/>
      <c r="H227" s="69"/>
    </row>
    <row r="228" spans="1:8" ht="15">
      <c r="A228" s="91">
        <v>97</v>
      </c>
      <c r="B228" s="13" t="s">
        <v>200</v>
      </c>
      <c r="C228" s="96" t="s">
        <v>0</v>
      </c>
      <c r="D228" s="75">
        <v>1</v>
      </c>
      <c r="E228" s="114">
        <v>0</v>
      </c>
      <c r="F228" s="66">
        <f>SUM(E228*1.21)</f>
        <v>0</v>
      </c>
      <c r="G228" s="66">
        <f>SUM(D228*E228)</f>
        <v>0</v>
      </c>
      <c r="H228" s="68">
        <f t="shared" ref="H228" si="92">SUM(G228*1.21)</f>
        <v>0</v>
      </c>
    </row>
    <row r="229" spans="1:8" ht="120.75" thickBot="1">
      <c r="A229" s="78"/>
      <c r="B229" s="29" t="s">
        <v>201</v>
      </c>
      <c r="C229" s="97"/>
      <c r="D229" s="80"/>
      <c r="E229" s="115"/>
      <c r="F229" s="70"/>
      <c r="G229" s="70"/>
      <c r="H229" s="69"/>
    </row>
    <row r="230" spans="1:8" ht="15">
      <c r="A230" s="91">
        <v>98</v>
      </c>
      <c r="B230" s="13" t="s">
        <v>202</v>
      </c>
      <c r="C230" s="96" t="s">
        <v>0</v>
      </c>
      <c r="D230" s="75">
        <v>1</v>
      </c>
      <c r="E230" s="114">
        <v>0</v>
      </c>
      <c r="F230" s="66">
        <f>SUM(E230*1.21)</f>
        <v>0</v>
      </c>
      <c r="G230" s="66">
        <f>SUM(D230*E230)</f>
        <v>0</v>
      </c>
      <c r="H230" s="68">
        <f t="shared" ref="H230" si="93">SUM(G230*1.21)</f>
        <v>0</v>
      </c>
    </row>
    <row r="231" spans="1:8" ht="72.75" thickBot="1">
      <c r="A231" s="78"/>
      <c r="B231" s="28" t="s">
        <v>203</v>
      </c>
      <c r="C231" s="97"/>
      <c r="D231" s="80"/>
      <c r="E231" s="115"/>
      <c r="F231" s="70"/>
      <c r="G231" s="70"/>
      <c r="H231" s="69"/>
    </row>
    <row r="232" spans="1:8" ht="15">
      <c r="A232" s="91">
        <v>99</v>
      </c>
      <c r="B232" s="13" t="s">
        <v>9</v>
      </c>
      <c r="C232" s="96" t="s">
        <v>0</v>
      </c>
      <c r="D232" s="75">
        <v>1</v>
      </c>
      <c r="E232" s="114">
        <v>0</v>
      </c>
      <c r="F232" s="66">
        <f>SUM(E232*1.21)</f>
        <v>0</v>
      </c>
      <c r="G232" s="66">
        <f>SUM(D232*E232)</f>
        <v>0</v>
      </c>
      <c r="H232" s="68">
        <f t="shared" ref="H232" si="94">SUM(G232*1.21)</f>
        <v>0</v>
      </c>
    </row>
    <row r="233" spans="1:8" ht="72.75" thickBot="1">
      <c r="A233" s="78"/>
      <c r="B233" s="57" t="s">
        <v>204</v>
      </c>
      <c r="C233" s="97"/>
      <c r="D233" s="80"/>
      <c r="E233" s="115"/>
      <c r="F233" s="70"/>
      <c r="G233" s="70"/>
      <c r="H233" s="69"/>
    </row>
    <row r="234" spans="1:8" ht="15">
      <c r="A234" s="91">
        <v>100</v>
      </c>
      <c r="B234" s="13" t="s">
        <v>205</v>
      </c>
      <c r="C234" s="96" t="s">
        <v>0</v>
      </c>
      <c r="D234" s="75">
        <v>1</v>
      </c>
      <c r="E234" s="114">
        <v>0</v>
      </c>
      <c r="F234" s="66">
        <f>SUM(E234*1.21)</f>
        <v>0</v>
      </c>
      <c r="G234" s="66">
        <f>SUM(D234*E234)</f>
        <v>0</v>
      </c>
      <c r="H234" s="68">
        <f t="shared" ref="H234" si="95">SUM(G234*1.21)</f>
        <v>0</v>
      </c>
    </row>
    <row r="235" spans="1:8" ht="72.75" thickBot="1">
      <c r="A235" s="78"/>
      <c r="B235" s="57" t="s">
        <v>206</v>
      </c>
      <c r="C235" s="97"/>
      <c r="D235" s="80"/>
      <c r="E235" s="115"/>
      <c r="F235" s="70"/>
      <c r="G235" s="70"/>
      <c r="H235" s="69"/>
    </row>
    <row r="236" spans="1:8" ht="15">
      <c r="A236" s="91">
        <v>101</v>
      </c>
      <c r="B236" s="13" t="s">
        <v>207</v>
      </c>
      <c r="C236" s="96" t="s">
        <v>0</v>
      </c>
      <c r="D236" s="75">
        <v>1</v>
      </c>
      <c r="E236" s="114">
        <v>0</v>
      </c>
      <c r="F236" s="66">
        <f>SUM(E236*1.21)</f>
        <v>0</v>
      </c>
      <c r="G236" s="66">
        <f>SUM(D236*E236)</f>
        <v>0</v>
      </c>
      <c r="H236" s="68">
        <f t="shared" ref="H236" si="96">SUM(G236*1.21)</f>
        <v>0</v>
      </c>
    </row>
    <row r="237" spans="1:8" ht="108.75" thickBot="1">
      <c r="A237" s="78"/>
      <c r="B237" s="59" t="s">
        <v>208</v>
      </c>
      <c r="C237" s="97"/>
      <c r="D237" s="80"/>
      <c r="E237" s="115"/>
      <c r="F237" s="70"/>
      <c r="G237" s="70"/>
      <c r="H237" s="69"/>
    </row>
    <row r="238" spans="1:8" ht="15">
      <c r="A238" s="91">
        <v>102</v>
      </c>
      <c r="B238" s="13" t="s">
        <v>209</v>
      </c>
      <c r="C238" s="96" t="s">
        <v>0</v>
      </c>
      <c r="D238" s="75">
        <v>1</v>
      </c>
      <c r="E238" s="114">
        <v>0</v>
      </c>
      <c r="F238" s="66">
        <f>SUM(E238*1.21)</f>
        <v>0</v>
      </c>
      <c r="G238" s="66">
        <f>SUM(D238*E238)</f>
        <v>0</v>
      </c>
      <c r="H238" s="68">
        <f t="shared" ref="H238" si="97">SUM(G238*1.21)</f>
        <v>0</v>
      </c>
    </row>
    <row r="239" spans="1:8" ht="72.75" thickBot="1">
      <c r="A239" s="78"/>
      <c r="B239" s="60" t="s">
        <v>210</v>
      </c>
      <c r="C239" s="97"/>
      <c r="D239" s="80"/>
      <c r="E239" s="115"/>
      <c r="F239" s="70"/>
      <c r="G239" s="70"/>
      <c r="H239" s="69"/>
    </row>
    <row r="240" spans="1:8" ht="15">
      <c r="A240" s="91">
        <v>103</v>
      </c>
      <c r="B240" s="13" t="s">
        <v>211</v>
      </c>
      <c r="C240" s="96" t="s">
        <v>0</v>
      </c>
      <c r="D240" s="75">
        <v>1</v>
      </c>
      <c r="E240" s="114">
        <v>0</v>
      </c>
      <c r="F240" s="66">
        <f>SUM(E240*1.21)</f>
        <v>0</v>
      </c>
      <c r="G240" s="66">
        <f>SUM(D240*E240)</f>
        <v>0</v>
      </c>
      <c r="H240" s="68">
        <f t="shared" ref="H240" si="98">SUM(G240*1.21)</f>
        <v>0</v>
      </c>
    </row>
    <row r="241" spans="1:8" ht="72.75" thickBot="1">
      <c r="A241" s="78"/>
      <c r="B241" s="61" t="s">
        <v>212</v>
      </c>
      <c r="C241" s="97"/>
      <c r="D241" s="80"/>
      <c r="E241" s="115"/>
      <c r="F241" s="70"/>
      <c r="G241" s="70"/>
      <c r="H241" s="69"/>
    </row>
    <row r="242" spans="1:8" ht="15">
      <c r="A242" s="91">
        <v>104</v>
      </c>
      <c r="B242" s="13" t="s">
        <v>213</v>
      </c>
      <c r="C242" s="96" t="s">
        <v>0</v>
      </c>
      <c r="D242" s="75">
        <v>1</v>
      </c>
      <c r="E242" s="114">
        <v>0</v>
      </c>
      <c r="F242" s="66">
        <f>SUM(E242*1.21)</f>
        <v>0</v>
      </c>
      <c r="G242" s="66">
        <f>SUM(D242*E242)</f>
        <v>0</v>
      </c>
      <c r="H242" s="68">
        <f t="shared" ref="H242" si="99">SUM(G242*1.21)</f>
        <v>0</v>
      </c>
    </row>
    <row r="243" spans="1:8" ht="48.75" thickBot="1">
      <c r="A243" s="78"/>
      <c r="B243" s="60" t="s">
        <v>214</v>
      </c>
      <c r="C243" s="97"/>
      <c r="D243" s="80"/>
      <c r="E243" s="115"/>
      <c r="F243" s="70"/>
      <c r="G243" s="70"/>
      <c r="H243" s="69"/>
    </row>
    <row r="244" spans="1:8" ht="15">
      <c r="A244" s="91">
        <v>105</v>
      </c>
      <c r="B244" s="13" t="s">
        <v>215</v>
      </c>
      <c r="C244" s="96" t="s">
        <v>0</v>
      </c>
      <c r="D244" s="75">
        <v>15</v>
      </c>
      <c r="E244" s="114">
        <v>0</v>
      </c>
      <c r="F244" s="66">
        <f>SUM(E244*1.21)</f>
        <v>0</v>
      </c>
      <c r="G244" s="66">
        <f>SUM(D244*E244)</f>
        <v>0</v>
      </c>
      <c r="H244" s="68">
        <f t="shared" ref="H244" si="100">SUM(G244*1.21)</f>
        <v>0</v>
      </c>
    </row>
    <row r="245" spans="1:8" ht="64.5" customHeight="1" thickBot="1">
      <c r="A245" s="78"/>
      <c r="B245" s="61" t="s">
        <v>216</v>
      </c>
      <c r="C245" s="97"/>
      <c r="D245" s="80"/>
      <c r="E245" s="115"/>
      <c r="F245" s="70"/>
      <c r="G245" s="70"/>
      <c r="H245" s="69"/>
    </row>
    <row r="246" spans="1:8" ht="15">
      <c r="A246" s="91">
        <v>106</v>
      </c>
      <c r="B246" s="13" t="s">
        <v>217</v>
      </c>
      <c r="C246" s="96" t="s">
        <v>0</v>
      </c>
      <c r="D246" s="75">
        <v>15</v>
      </c>
      <c r="E246" s="114">
        <v>0</v>
      </c>
      <c r="F246" s="66">
        <f>SUM(E246*1.21)</f>
        <v>0</v>
      </c>
      <c r="G246" s="66">
        <f>SUM(D246*E246)</f>
        <v>0</v>
      </c>
      <c r="H246" s="68">
        <f t="shared" ref="H246" si="101">SUM(G246*1.21)</f>
        <v>0</v>
      </c>
    </row>
    <row r="247" spans="1:8" ht="180.75" customHeight="1" thickBot="1">
      <c r="A247" s="78"/>
      <c r="B247" s="60" t="s">
        <v>218</v>
      </c>
      <c r="C247" s="97"/>
      <c r="D247" s="80"/>
      <c r="E247" s="115"/>
      <c r="F247" s="70"/>
      <c r="G247" s="70"/>
      <c r="H247" s="69"/>
    </row>
    <row r="248" spans="1:8" ht="15">
      <c r="A248" s="91">
        <v>107</v>
      </c>
      <c r="B248" s="13" t="s">
        <v>10</v>
      </c>
      <c r="C248" s="96" t="s">
        <v>0</v>
      </c>
      <c r="D248" s="75">
        <v>15</v>
      </c>
      <c r="E248" s="114">
        <v>0</v>
      </c>
      <c r="F248" s="66">
        <f>SUM(E248*1.21)</f>
        <v>0</v>
      </c>
      <c r="G248" s="66">
        <f>SUM(D248*E248)</f>
        <v>0</v>
      </c>
      <c r="H248" s="68">
        <f t="shared" ref="H248" si="102">SUM(G248*1.21)</f>
        <v>0</v>
      </c>
    </row>
    <row r="249" spans="1:8" ht="26.25" customHeight="1" thickBot="1">
      <c r="A249" s="78"/>
      <c r="B249" s="57" t="s">
        <v>219</v>
      </c>
      <c r="C249" s="97"/>
      <c r="D249" s="80"/>
      <c r="E249" s="115"/>
      <c r="F249" s="70"/>
      <c r="G249" s="70"/>
      <c r="H249" s="69"/>
    </row>
    <row r="250" spans="1:8" ht="15">
      <c r="A250" s="91">
        <v>108</v>
      </c>
      <c r="B250" s="13" t="s">
        <v>220</v>
      </c>
      <c r="C250" s="96" t="s">
        <v>0</v>
      </c>
      <c r="D250" s="75">
        <v>15</v>
      </c>
      <c r="E250" s="114">
        <v>0</v>
      </c>
      <c r="F250" s="66">
        <f>SUM(E250*1.21)</f>
        <v>0</v>
      </c>
      <c r="G250" s="66">
        <f>SUM(D250*E250)</f>
        <v>0</v>
      </c>
      <c r="H250" s="68">
        <f t="shared" ref="H250" si="103">SUM(G250*1.21)</f>
        <v>0</v>
      </c>
    </row>
    <row r="251" spans="1:8" ht="41.25" customHeight="1" thickBot="1">
      <c r="A251" s="78"/>
      <c r="B251" s="57" t="s">
        <v>221</v>
      </c>
      <c r="C251" s="97"/>
      <c r="D251" s="80"/>
      <c r="E251" s="115"/>
      <c r="F251" s="70"/>
      <c r="G251" s="70"/>
      <c r="H251" s="69"/>
    </row>
    <row r="252" spans="1:8" ht="15">
      <c r="A252" s="91">
        <v>109</v>
      </c>
      <c r="B252" s="13" t="s">
        <v>222</v>
      </c>
      <c r="C252" s="96" t="s">
        <v>0</v>
      </c>
      <c r="D252" s="75">
        <v>15</v>
      </c>
      <c r="E252" s="114">
        <v>0</v>
      </c>
      <c r="F252" s="66">
        <f>SUM(E252*1.21)</f>
        <v>0</v>
      </c>
      <c r="G252" s="66">
        <f>SUM(D252*E252)</f>
        <v>0</v>
      </c>
      <c r="H252" s="68">
        <f t="shared" ref="H252" si="104">SUM(G252*1.21)</f>
        <v>0</v>
      </c>
    </row>
    <row r="253" spans="1:8" ht="43.5" customHeight="1" thickBot="1">
      <c r="A253" s="78"/>
      <c r="B253" s="60" t="s">
        <v>223</v>
      </c>
      <c r="C253" s="97"/>
      <c r="D253" s="80"/>
      <c r="E253" s="115"/>
      <c r="F253" s="70"/>
      <c r="G253" s="70"/>
      <c r="H253" s="69"/>
    </row>
    <row r="254" spans="1:8" ht="15">
      <c r="A254" s="91">
        <v>110</v>
      </c>
      <c r="B254" s="13" t="s">
        <v>224</v>
      </c>
      <c r="C254" s="96" t="s">
        <v>0</v>
      </c>
      <c r="D254" s="75">
        <v>15</v>
      </c>
      <c r="E254" s="114">
        <v>0</v>
      </c>
      <c r="F254" s="66">
        <f>SUM(E254*1.21)</f>
        <v>0</v>
      </c>
      <c r="G254" s="66">
        <f>SUM(D254*E254)</f>
        <v>0</v>
      </c>
      <c r="H254" s="68">
        <f t="shared" ref="H254" si="105">SUM(G254*1.21)</f>
        <v>0</v>
      </c>
    </row>
    <row r="255" spans="1:8" ht="34.5" customHeight="1" thickBot="1">
      <c r="A255" s="78"/>
      <c r="B255" s="61" t="s">
        <v>225</v>
      </c>
      <c r="C255" s="97"/>
      <c r="D255" s="80"/>
      <c r="E255" s="115"/>
      <c r="F255" s="70"/>
      <c r="G255" s="70"/>
      <c r="H255" s="69"/>
    </row>
    <row r="256" spans="1:8" ht="15">
      <c r="A256" s="91">
        <v>111</v>
      </c>
      <c r="B256" s="13" t="s">
        <v>226</v>
      </c>
      <c r="C256" s="96" t="s">
        <v>0</v>
      </c>
      <c r="D256" s="75">
        <v>15</v>
      </c>
      <c r="E256" s="114">
        <v>0</v>
      </c>
      <c r="F256" s="66">
        <f>SUM(E256*1.21)</f>
        <v>0</v>
      </c>
      <c r="G256" s="66">
        <f>SUM(D256*E256)</f>
        <v>0</v>
      </c>
      <c r="H256" s="68">
        <f t="shared" ref="H256" si="106">SUM(G256*1.21)</f>
        <v>0</v>
      </c>
    </row>
    <row r="257" spans="1:8" ht="42.75" customHeight="1" thickBot="1">
      <c r="A257" s="78"/>
      <c r="B257" s="60" t="s">
        <v>227</v>
      </c>
      <c r="C257" s="97"/>
      <c r="D257" s="80"/>
      <c r="E257" s="115"/>
      <c r="F257" s="70"/>
      <c r="G257" s="70"/>
      <c r="H257" s="69"/>
    </row>
    <row r="258" spans="1:8" ht="15">
      <c r="A258" s="91">
        <v>112</v>
      </c>
      <c r="B258" s="13" t="s">
        <v>11</v>
      </c>
      <c r="C258" s="96" t="s">
        <v>0</v>
      </c>
      <c r="D258" s="75">
        <v>15</v>
      </c>
      <c r="E258" s="114">
        <v>0</v>
      </c>
      <c r="F258" s="66">
        <f>SUM(E258*1.21)</f>
        <v>0</v>
      </c>
      <c r="G258" s="66">
        <f>SUM(D258*E258)</f>
        <v>0</v>
      </c>
      <c r="H258" s="68">
        <f t="shared" ref="H258" si="107">SUM(G258*1.21)</f>
        <v>0</v>
      </c>
    </row>
    <row r="259" spans="1:8" ht="33.75" customHeight="1" thickBot="1">
      <c r="A259" s="78"/>
      <c r="B259" s="62" t="s">
        <v>228</v>
      </c>
      <c r="C259" s="97"/>
      <c r="D259" s="80"/>
      <c r="E259" s="115"/>
      <c r="F259" s="70"/>
      <c r="G259" s="70"/>
      <c r="H259" s="69"/>
    </row>
    <row r="260" spans="1:8" ht="15">
      <c r="A260" s="91">
        <v>113</v>
      </c>
      <c r="B260" s="13" t="s">
        <v>229</v>
      </c>
      <c r="C260" s="96" t="s">
        <v>0</v>
      </c>
      <c r="D260" s="75">
        <v>15</v>
      </c>
      <c r="E260" s="114">
        <v>0</v>
      </c>
      <c r="F260" s="66">
        <f>SUM(E260*1.21)</f>
        <v>0</v>
      </c>
      <c r="G260" s="66">
        <f>SUM(D260*E260)</f>
        <v>0</v>
      </c>
      <c r="H260" s="68">
        <f t="shared" ref="H260" si="108">SUM(G260*1.21)</f>
        <v>0</v>
      </c>
    </row>
    <row r="261" spans="1:8" ht="120.75" thickBot="1">
      <c r="A261" s="78"/>
      <c r="B261" s="57" t="s">
        <v>230</v>
      </c>
      <c r="C261" s="97"/>
      <c r="D261" s="80"/>
      <c r="E261" s="115"/>
      <c r="F261" s="70"/>
      <c r="G261" s="70"/>
      <c r="H261" s="69"/>
    </row>
    <row r="262" spans="1:8" ht="15">
      <c r="A262" s="91">
        <v>114</v>
      </c>
      <c r="B262" s="13" t="s">
        <v>231</v>
      </c>
      <c r="C262" s="96" t="s">
        <v>0</v>
      </c>
      <c r="D262" s="75">
        <v>15</v>
      </c>
      <c r="E262" s="114">
        <v>0</v>
      </c>
      <c r="F262" s="66">
        <f>SUM(E262*1.21)</f>
        <v>0</v>
      </c>
      <c r="G262" s="66">
        <f>SUM(D262*E262)</f>
        <v>0</v>
      </c>
      <c r="H262" s="68">
        <f t="shared" ref="H262" si="109">SUM(G262*1.21)</f>
        <v>0</v>
      </c>
    </row>
    <row r="263" spans="1:8" ht="82.5" customHeight="1" thickBot="1">
      <c r="A263" s="78"/>
      <c r="B263" s="62" t="s">
        <v>232</v>
      </c>
      <c r="C263" s="97"/>
      <c r="D263" s="80"/>
      <c r="E263" s="115"/>
      <c r="F263" s="70"/>
      <c r="G263" s="70"/>
      <c r="H263" s="69"/>
    </row>
    <row r="264" spans="1:8" ht="15">
      <c r="A264" s="91">
        <v>115</v>
      </c>
      <c r="B264" s="13" t="s">
        <v>233</v>
      </c>
      <c r="C264" s="96" t="s">
        <v>0</v>
      </c>
      <c r="D264" s="75">
        <v>1</v>
      </c>
      <c r="E264" s="114">
        <v>0</v>
      </c>
      <c r="F264" s="66">
        <f>SUM(E264*1.21)</f>
        <v>0</v>
      </c>
      <c r="G264" s="66">
        <f>SUM(D264*E264)</f>
        <v>0</v>
      </c>
      <c r="H264" s="68">
        <f t="shared" ref="H264" si="110">SUM(G264*1.21)</f>
        <v>0</v>
      </c>
    </row>
    <row r="265" spans="1:8" ht="68.25" customHeight="1" thickBot="1">
      <c r="A265" s="78"/>
      <c r="B265" s="62" t="s">
        <v>240</v>
      </c>
      <c r="C265" s="97"/>
      <c r="D265" s="80"/>
      <c r="E265" s="115"/>
      <c r="F265" s="70"/>
      <c r="G265" s="70"/>
      <c r="H265" s="69"/>
    </row>
    <row r="266" spans="1:8" ht="15">
      <c r="A266" s="91">
        <v>116</v>
      </c>
      <c r="B266" s="13" t="s">
        <v>234</v>
      </c>
      <c r="C266" s="96" t="s">
        <v>0</v>
      </c>
      <c r="D266" s="75">
        <v>5</v>
      </c>
      <c r="E266" s="114">
        <v>0</v>
      </c>
      <c r="F266" s="66">
        <f>SUM(E266*1.21)</f>
        <v>0</v>
      </c>
      <c r="G266" s="66">
        <f>SUM(D266*E266)</f>
        <v>0</v>
      </c>
      <c r="H266" s="68">
        <f t="shared" ref="H266" si="111">SUM(G266*1.21)</f>
        <v>0</v>
      </c>
    </row>
    <row r="267" spans="1:8" ht="40.5" customHeight="1" thickBot="1">
      <c r="A267" s="78"/>
      <c r="B267" s="32" t="s">
        <v>235</v>
      </c>
      <c r="C267" s="97"/>
      <c r="D267" s="80"/>
      <c r="E267" s="115"/>
      <c r="F267" s="70"/>
      <c r="G267" s="70"/>
      <c r="H267" s="69"/>
    </row>
    <row r="268" spans="1:8" ht="15">
      <c r="A268" s="91">
        <v>117</v>
      </c>
      <c r="B268" s="13" t="s">
        <v>236</v>
      </c>
      <c r="C268" s="96" t="s">
        <v>0</v>
      </c>
      <c r="D268" s="75">
        <v>5</v>
      </c>
      <c r="E268" s="114">
        <v>0</v>
      </c>
      <c r="F268" s="66">
        <f>SUM(E268*1.21)</f>
        <v>0</v>
      </c>
      <c r="G268" s="66">
        <f>SUM(D268*E268)</f>
        <v>0</v>
      </c>
      <c r="H268" s="68">
        <f t="shared" ref="H268" si="112">SUM(G268*1.21)</f>
        <v>0</v>
      </c>
    </row>
    <row r="269" spans="1:8" ht="39" customHeight="1" thickBot="1">
      <c r="A269" s="78"/>
      <c r="B269" s="32" t="s">
        <v>237</v>
      </c>
      <c r="C269" s="97"/>
      <c r="D269" s="80"/>
      <c r="E269" s="115"/>
      <c r="F269" s="70"/>
      <c r="G269" s="70"/>
      <c r="H269" s="69"/>
    </row>
    <row r="270" spans="1:8" ht="44.25" customHeight="1">
      <c r="A270" s="91">
        <v>118</v>
      </c>
      <c r="B270" s="13" t="s">
        <v>242</v>
      </c>
      <c r="C270" s="96" t="s">
        <v>0</v>
      </c>
      <c r="D270" s="75">
        <v>2</v>
      </c>
      <c r="E270" s="114">
        <v>0</v>
      </c>
      <c r="F270" s="66">
        <f>SUM(E270*1.21)</f>
        <v>0</v>
      </c>
      <c r="G270" s="66">
        <f>SUM(D270*E270)</f>
        <v>0</v>
      </c>
      <c r="H270" s="68">
        <f t="shared" ref="H270" si="113">SUM(G270*1.21)</f>
        <v>0</v>
      </c>
    </row>
    <row r="271" spans="1:8" ht="177.75" customHeight="1" thickBot="1">
      <c r="A271" s="78"/>
      <c r="B271" s="32" t="s">
        <v>243</v>
      </c>
      <c r="C271" s="97"/>
      <c r="D271" s="80"/>
      <c r="E271" s="115"/>
      <c r="F271" s="70"/>
      <c r="G271" s="70"/>
      <c r="H271" s="69"/>
    </row>
    <row r="272" spans="1:8" ht="19.5" customHeight="1">
      <c r="A272" s="91">
        <v>119</v>
      </c>
      <c r="B272" s="63" t="s">
        <v>246</v>
      </c>
      <c r="C272" s="96" t="s">
        <v>247</v>
      </c>
      <c r="D272" s="75">
        <v>4</v>
      </c>
      <c r="E272" s="114">
        <v>0</v>
      </c>
      <c r="F272" s="66">
        <f>SUM(E272*1.21)</f>
        <v>0</v>
      </c>
      <c r="G272" s="66">
        <f>SUM(D272*E272)</f>
        <v>0</v>
      </c>
      <c r="H272" s="68">
        <f t="shared" ref="H272" si="114">SUM(G272*1.21)</f>
        <v>0</v>
      </c>
    </row>
    <row r="273" spans="1:8" ht="36.75" customHeight="1" thickBot="1">
      <c r="A273" s="78"/>
      <c r="B273" s="64" t="s">
        <v>248</v>
      </c>
      <c r="C273" s="111"/>
      <c r="D273" s="76"/>
      <c r="E273" s="116"/>
      <c r="F273" s="67"/>
      <c r="G273" s="67"/>
      <c r="H273" s="110"/>
    </row>
    <row r="274" spans="1:8" ht="42.75" customHeight="1" thickBot="1">
      <c r="A274" s="112" t="s">
        <v>238</v>
      </c>
      <c r="B274" s="113"/>
      <c r="C274" s="107"/>
      <c r="D274" s="108"/>
      <c r="E274" s="108"/>
      <c r="F274" s="109"/>
      <c r="G274" s="65">
        <f>SUM(G36:G273)</f>
        <v>0</v>
      </c>
      <c r="H274" s="65">
        <f>SUM(H36:H273)</f>
        <v>0</v>
      </c>
    </row>
    <row r="275" spans="1:8" ht="33" customHeight="1">
      <c r="A275" s="98" t="s">
        <v>249</v>
      </c>
      <c r="B275" s="99"/>
      <c r="C275" s="99"/>
      <c r="D275" s="99"/>
      <c r="E275" s="99"/>
      <c r="F275" s="99"/>
      <c r="G275" s="99"/>
      <c r="H275" s="100"/>
    </row>
    <row r="276" spans="1:8" ht="33" customHeight="1">
      <c r="A276" s="101"/>
      <c r="B276" s="102"/>
      <c r="C276" s="102"/>
      <c r="D276" s="102"/>
      <c r="E276" s="102"/>
      <c r="F276" s="102"/>
      <c r="G276" s="102"/>
      <c r="H276" s="103"/>
    </row>
    <row r="277" spans="1:8" ht="33" customHeight="1">
      <c r="A277" s="101"/>
      <c r="B277" s="102"/>
      <c r="C277" s="102"/>
      <c r="D277" s="102"/>
      <c r="E277" s="102"/>
      <c r="F277" s="102"/>
      <c r="G277" s="102"/>
      <c r="H277" s="103"/>
    </row>
    <row r="278" spans="1:8" ht="33" customHeight="1">
      <c r="A278" s="101"/>
      <c r="B278" s="102"/>
      <c r="C278" s="102"/>
      <c r="D278" s="102"/>
      <c r="E278" s="102"/>
      <c r="F278" s="102"/>
      <c r="G278" s="102"/>
      <c r="H278" s="103"/>
    </row>
    <row r="279" spans="1:8" ht="33" customHeight="1" thickBot="1">
      <c r="A279" s="104"/>
      <c r="B279" s="105"/>
      <c r="C279" s="105"/>
      <c r="D279" s="105"/>
      <c r="E279" s="105"/>
      <c r="F279" s="105"/>
      <c r="G279" s="105"/>
      <c r="H279" s="106"/>
    </row>
    <row r="281" spans="1:8">
      <c r="C281" s="1"/>
    </row>
    <row r="282" spans="1:8">
      <c r="C282" s="1"/>
    </row>
    <row r="283" spans="1:8">
      <c r="C283" s="1"/>
    </row>
    <row r="284" spans="1:8">
      <c r="C284" s="1"/>
    </row>
    <row r="285" spans="1:8">
      <c r="C285" s="1"/>
    </row>
  </sheetData>
  <mergeCells count="835">
    <mergeCell ref="A275:H279"/>
    <mergeCell ref="A268:A269"/>
    <mergeCell ref="C268:C269"/>
    <mergeCell ref="D268:D269"/>
    <mergeCell ref="E268:E269"/>
    <mergeCell ref="F268:F269"/>
    <mergeCell ref="G268:G269"/>
    <mergeCell ref="H268:H269"/>
    <mergeCell ref="C274:F274"/>
    <mergeCell ref="F272:F273"/>
    <mergeCell ref="F270:F271"/>
    <mergeCell ref="G270:G271"/>
    <mergeCell ref="H270:H271"/>
    <mergeCell ref="A270:A271"/>
    <mergeCell ref="C270:C271"/>
    <mergeCell ref="D270:D271"/>
    <mergeCell ref="E270:E271"/>
    <mergeCell ref="G272:G273"/>
    <mergeCell ref="H272:H273"/>
    <mergeCell ref="A272:A273"/>
    <mergeCell ref="C272:C273"/>
    <mergeCell ref="D272:D273"/>
    <mergeCell ref="E272:E273"/>
    <mergeCell ref="A274:B274"/>
    <mergeCell ref="E266:E267"/>
    <mergeCell ref="F266:F267"/>
    <mergeCell ref="G266:G267"/>
    <mergeCell ref="H266:H267"/>
    <mergeCell ref="F264:F265"/>
    <mergeCell ref="G264:G265"/>
    <mergeCell ref="H264:H265"/>
    <mergeCell ref="A266:A267"/>
    <mergeCell ref="C266:C267"/>
    <mergeCell ref="D266:D267"/>
    <mergeCell ref="A264:A265"/>
    <mergeCell ref="C264:C265"/>
    <mergeCell ref="D264:D265"/>
    <mergeCell ref="E264:E265"/>
    <mergeCell ref="E262:E263"/>
    <mergeCell ref="F262:F263"/>
    <mergeCell ref="G262:G263"/>
    <mergeCell ref="H262:H263"/>
    <mergeCell ref="F260:F261"/>
    <mergeCell ref="G260:G261"/>
    <mergeCell ref="H260:H261"/>
    <mergeCell ref="A262:A263"/>
    <mergeCell ref="C262:C263"/>
    <mergeCell ref="D262:D263"/>
    <mergeCell ref="A260:A261"/>
    <mergeCell ref="C260:C261"/>
    <mergeCell ref="D260:D261"/>
    <mergeCell ref="E260:E261"/>
    <mergeCell ref="E258:E259"/>
    <mergeCell ref="F258:F259"/>
    <mergeCell ref="G258:G259"/>
    <mergeCell ref="H258:H259"/>
    <mergeCell ref="F256:F257"/>
    <mergeCell ref="G256:G257"/>
    <mergeCell ref="H256:H257"/>
    <mergeCell ref="A258:A259"/>
    <mergeCell ref="C258:C259"/>
    <mergeCell ref="D258:D259"/>
    <mergeCell ref="A256:A257"/>
    <mergeCell ref="C256:C257"/>
    <mergeCell ref="D256:D257"/>
    <mergeCell ref="E256:E257"/>
    <mergeCell ref="E254:E255"/>
    <mergeCell ref="F254:F255"/>
    <mergeCell ref="G254:G255"/>
    <mergeCell ref="H254:H255"/>
    <mergeCell ref="F252:F253"/>
    <mergeCell ref="G252:G253"/>
    <mergeCell ref="H252:H253"/>
    <mergeCell ref="A254:A255"/>
    <mergeCell ref="C254:C255"/>
    <mergeCell ref="D254:D255"/>
    <mergeCell ref="A252:A253"/>
    <mergeCell ref="C252:C253"/>
    <mergeCell ref="D252:D253"/>
    <mergeCell ref="E252:E253"/>
    <mergeCell ref="E250:E251"/>
    <mergeCell ref="F250:F251"/>
    <mergeCell ref="G250:G251"/>
    <mergeCell ref="H250:H251"/>
    <mergeCell ref="F248:F249"/>
    <mergeCell ref="G248:G249"/>
    <mergeCell ref="H248:H249"/>
    <mergeCell ref="A250:A251"/>
    <mergeCell ref="C250:C251"/>
    <mergeCell ref="D250:D251"/>
    <mergeCell ref="A248:A249"/>
    <mergeCell ref="C248:C249"/>
    <mergeCell ref="D248:D249"/>
    <mergeCell ref="E248:E249"/>
    <mergeCell ref="E246:E247"/>
    <mergeCell ref="F246:F247"/>
    <mergeCell ref="G246:G247"/>
    <mergeCell ref="H246:H247"/>
    <mergeCell ref="F244:F245"/>
    <mergeCell ref="G244:G245"/>
    <mergeCell ref="H244:H245"/>
    <mergeCell ref="A246:A247"/>
    <mergeCell ref="C246:C247"/>
    <mergeCell ref="D246:D247"/>
    <mergeCell ref="A244:A245"/>
    <mergeCell ref="C244:C245"/>
    <mergeCell ref="D244:D245"/>
    <mergeCell ref="E244:E245"/>
    <mergeCell ref="E242:E243"/>
    <mergeCell ref="F242:F243"/>
    <mergeCell ref="G242:G243"/>
    <mergeCell ref="H242:H243"/>
    <mergeCell ref="F240:F241"/>
    <mergeCell ref="G240:G241"/>
    <mergeCell ref="H240:H241"/>
    <mergeCell ref="A242:A243"/>
    <mergeCell ref="C242:C243"/>
    <mergeCell ref="D242:D243"/>
    <mergeCell ref="A240:A241"/>
    <mergeCell ref="C240:C241"/>
    <mergeCell ref="D240:D241"/>
    <mergeCell ref="E240:E241"/>
    <mergeCell ref="E238:E239"/>
    <mergeCell ref="F238:F239"/>
    <mergeCell ref="G238:G239"/>
    <mergeCell ref="H238:H239"/>
    <mergeCell ref="F236:F237"/>
    <mergeCell ref="G236:G237"/>
    <mergeCell ref="H236:H237"/>
    <mergeCell ref="A238:A239"/>
    <mergeCell ref="C238:C239"/>
    <mergeCell ref="D238:D239"/>
    <mergeCell ref="A236:A237"/>
    <mergeCell ref="C236:C237"/>
    <mergeCell ref="D236:D237"/>
    <mergeCell ref="E236:E237"/>
    <mergeCell ref="E234:E235"/>
    <mergeCell ref="F234:F235"/>
    <mergeCell ref="G234:G235"/>
    <mergeCell ref="H234:H235"/>
    <mergeCell ref="F232:F233"/>
    <mergeCell ref="G232:G233"/>
    <mergeCell ref="H232:H233"/>
    <mergeCell ref="A234:A235"/>
    <mergeCell ref="C234:C235"/>
    <mergeCell ref="D234:D235"/>
    <mergeCell ref="A232:A233"/>
    <mergeCell ref="C232:C233"/>
    <mergeCell ref="D232:D233"/>
    <mergeCell ref="E232:E233"/>
    <mergeCell ref="E230:E231"/>
    <mergeCell ref="F230:F231"/>
    <mergeCell ref="G230:G231"/>
    <mergeCell ref="H230:H231"/>
    <mergeCell ref="F228:F229"/>
    <mergeCell ref="G228:G229"/>
    <mergeCell ref="H228:H229"/>
    <mergeCell ref="A230:A231"/>
    <mergeCell ref="C230:C231"/>
    <mergeCell ref="D230:D231"/>
    <mergeCell ref="A228:A229"/>
    <mergeCell ref="C228:C229"/>
    <mergeCell ref="D228:D229"/>
    <mergeCell ref="E228:E229"/>
    <mergeCell ref="E226:E227"/>
    <mergeCell ref="F226:F227"/>
    <mergeCell ref="G226:G227"/>
    <mergeCell ref="H226:H227"/>
    <mergeCell ref="F224:F225"/>
    <mergeCell ref="G224:G225"/>
    <mergeCell ref="H224:H225"/>
    <mergeCell ref="A226:A227"/>
    <mergeCell ref="C226:C227"/>
    <mergeCell ref="D226:D227"/>
    <mergeCell ref="A224:A225"/>
    <mergeCell ref="C224:C225"/>
    <mergeCell ref="D224:D225"/>
    <mergeCell ref="E224:E225"/>
    <mergeCell ref="E222:E223"/>
    <mergeCell ref="F222:F223"/>
    <mergeCell ref="G222:G223"/>
    <mergeCell ref="H222:H223"/>
    <mergeCell ref="F220:F221"/>
    <mergeCell ref="G220:G221"/>
    <mergeCell ref="H220:H221"/>
    <mergeCell ref="A222:A223"/>
    <mergeCell ref="C222:C223"/>
    <mergeCell ref="D222:D223"/>
    <mergeCell ref="A220:A221"/>
    <mergeCell ref="C220:C221"/>
    <mergeCell ref="D220:D221"/>
    <mergeCell ref="E220:E221"/>
    <mergeCell ref="E218:E219"/>
    <mergeCell ref="F218:F219"/>
    <mergeCell ref="G218:G219"/>
    <mergeCell ref="H218:H219"/>
    <mergeCell ref="F216:F217"/>
    <mergeCell ref="G216:G217"/>
    <mergeCell ref="H216:H217"/>
    <mergeCell ref="A218:A219"/>
    <mergeCell ref="C218:C219"/>
    <mergeCell ref="D218:D219"/>
    <mergeCell ref="A216:A217"/>
    <mergeCell ref="C216:C217"/>
    <mergeCell ref="D216:D217"/>
    <mergeCell ref="E216:E217"/>
    <mergeCell ref="E214:E215"/>
    <mergeCell ref="F214:F215"/>
    <mergeCell ref="G214:G215"/>
    <mergeCell ref="H214:H215"/>
    <mergeCell ref="F212:F213"/>
    <mergeCell ref="G212:G213"/>
    <mergeCell ref="H212:H213"/>
    <mergeCell ref="A214:A215"/>
    <mergeCell ref="C214:C215"/>
    <mergeCell ref="D214:D215"/>
    <mergeCell ref="A212:A213"/>
    <mergeCell ref="C212:C213"/>
    <mergeCell ref="D212:D213"/>
    <mergeCell ref="E212:E213"/>
    <mergeCell ref="E210:E211"/>
    <mergeCell ref="F210:F211"/>
    <mergeCell ref="G210:G211"/>
    <mergeCell ref="H210:H211"/>
    <mergeCell ref="F208:F209"/>
    <mergeCell ref="G208:G209"/>
    <mergeCell ref="H208:H209"/>
    <mergeCell ref="A210:A211"/>
    <mergeCell ref="C210:C211"/>
    <mergeCell ref="D210:D211"/>
    <mergeCell ref="A208:A209"/>
    <mergeCell ref="C208:C209"/>
    <mergeCell ref="D208:D209"/>
    <mergeCell ref="E208:E209"/>
    <mergeCell ref="E206:E207"/>
    <mergeCell ref="F206:F207"/>
    <mergeCell ref="G206:G207"/>
    <mergeCell ref="H206:H207"/>
    <mergeCell ref="F204:F205"/>
    <mergeCell ref="G204:G205"/>
    <mergeCell ref="H204:H205"/>
    <mergeCell ref="A206:A207"/>
    <mergeCell ref="C206:C207"/>
    <mergeCell ref="D206:D207"/>
    <mergeCell ref="A204:A205"/>
    <mergeCell ref="C204:C205"/>
    <mergeCell ref="D204:D205"/>
    <mergeCell ref="E204:E205"/>
    <mergeCell ref="E202:E203"/>
    <mergeCell ref="F202:F203"/>
    <mergeCell ref="G202:G203"/>
    <mergeCell ref="H202:H203"/>
    <mergeCell ref="F200:F201"/>
    <mergeCell ref="G200:G201"/>
    <mergeCell ref="H200:H201"/>
    <mergeCell ref="A202:A203"/>
    <mergeCell ref="C202:C203"/>
    <mergeCell ref="D202:D203"/>
    <mergeCell ref="A200:A201"/>
    <mergeCell ref="C200:C201"/>
    <mergeCell ref="D200:D201"/>
    <mergeCell ref="E200:E201"/>
    <mergeCell ref="E198:E199"/>
    <mergeCell ref="F198:F199"/>
    <mergeCell ref="G198:G199"/>
    <mergeCell ref="H198:H199"/>
    <mergeCell ref="F196:F197"/>
    <mergeCell ref="G196:G197"/>
    <mergeCell ref="H196:H197"/>
    <mergeCell ref="A198:A199"/>
    <mergeCell ref="C198:C199"/>
    <mergeCell ref="D198:D199"/>
    <mergeCell ref="C196:C197"/>
    <mergeCell ref="D196:D197"/>
    <mergeCell ref="E196:E197"/>
    <mergeCell ref="E194:E195"/>
    <mergeCell ref="F194:F195"/>
    <mergeCell ref="G194:G195"/>
    <mergeCell ref="H194:H195"/>
    <mergeCell ref="F192:F193"/>
    <mergeCell ref="G192:G193"/>
    <mergeCell ref="H192:H193"/>
    <mergeCell ref="C194:C195"/>
    <mergeCell ref="D194:D195"/>
    <mergeCell ref="A192:A193"/>
    <mergeCell ref="C192:C193"/>
    <mergeCell ref="D192:D193"/>
    <mergeCell ref="E192:E193"/>
    <mergeCell ref="E190:E191"/>
    <mergeCell ref="F190:F191"/>
    <mergeCell ref="G190:G191"/>
    <mergeCell ref="H190:H191"/>
    <mergeCell ref="F188:F189"/>
    <mergeCell ref="G188:G189"/>
    <mergeCell ref="H188:H189"/>
    <mergeCell ref="A190:A191"/>
    <mergeCell ref="C190:C191"/>
    <mergeCell ref="D190:D191"/>
    <mergeCell ref="A188:A189"/>
    <mergeCell ref="C188:C189"/>
    <mergeCell ref="D188:D189"/>
    <mergeCell ref="E188:E189"/>
    <mergeCell ref="E186:E187"/>
    <mergeCell ref="F186:F187"/>
    <mergeCell ref="G186:G187"/>
    <mergeCell ref="H186:H187"/>
    <mergeCell ref="F184:F185"/>
    <mergeCell ref="G184:G185"/>
    <mergeCell ref="H184:H185"/>
    <mergeCell ref="A186:A187"/>
    <mergeCell ref="C186:C187"/>
    <mergeCell ref="D186:D187"/>
    <mergeCell ref="A184:A185"/>
    <mergeCell ref="C184:C185"/>
    <mergeCell ref="D184:D185"/>
    <mergeCell ref="E184:E185"/>
    <mergeCell ref="E182:E183"/>
    <mergeCell ref="F182:F183"/>
    <mergeCell ref="G182:G183"/>
    <mergeCell ref="H182:H183"/>
    <mergeCell ref="F180:F181"/>
    <mergeCell ref="G180:G181"/>
    <mergeCell ref="H180:H181"/>
    <mergeCell ref="A182:A183"/>
    <mergeCell ref="C182:C183"/>
    <mergeCell ref="D182:D183"/>
    <mergeCell ref="A180:A181"/>
    <mergeCell ref="C180:C181"/>
    <mergeCell ref="D180:D181"/>
    <mergeCell ref="E180:E181"/>
    <mergeCell ref="E178:E179"/>
    <mergeCell ref="F178:F179"/>
    <mergeCell ref="G178:G179"/>
    <mergeCell ref="H178:H179"/>
    <mergeCell ref="F176:F177"/>
    <mergeCell ref="G176:G177"/>
    <mergeCell ref="H176:H177"/>
    <mergeCell ref="A178:A179"/>
    <mergeCell ref="C178:C179"/>
    <mergeCell ref="D178:D179"/>
    <mergeCell ref="A176:A177"/>
    <mergeCell ref="C176:C177"/>
    <mergeCell ref="D176:D177"/>
    <mergeCell ref="E176:E177"/>
    <mergeCell ref="E174:E175"/>
    <mergeCell ref="F174:F175"/>
    <mergeCell ref="G174:G175"/>
    <mergeCell ref="H174:H175"/>
    <mergeCell ref="F172:F173"/>
    <mergeCell ref="G172:G173"/>
    <mergeCell ref="H172:H173"/>
    <mergeCell ref="A174:A175"/>
    <mergeCell ref="C174:C175"/>
    <mergeCell ref="D174:D175"/>
    <mergeCell ref="A172:A173"/>
    <mergeCell ref="C172:C173"/>
    <mergeCell ref="D172:D173"/>
    <mergeCell ref="E172:E173"/>
    <mergeCell ref="E170:E171"/>
    <mergeCell ref="F170:F171"/>
    <mergeCell ref="G170:G171"/>
    <mergeCell ref="H170:H171"/>
    <mergeCell ref="F168:F169"/>
    <mergeCell ref="G168:G169"/>
    <mergeCell ref="H168:H169"/>
    <mergeCell ref="A170:A171"/>
    <mergeCell ref="C170:C171"/>
    <mergeCell ref="D170:D171"/>
    <mergeCell ref="A168:A169"/>
    <mergeCell ref="C168:C169"/>
    <mergeCell ref="D168:D169"/>
    <mergeCell ref="E168:E169"/>
    <mergeCell ref="E166:E167"/>
    <mergeCell ref="F166:F167"/>
    <mergeCell ref="G166:G167"/>
    <mergeCell ref="H166:H167"/>
    <mergeCell ref="F164:F165"/>
    <mergeCell ref="G164:G165"/>
    <mergeCell ref="H164:H165"/>
    <mergeCell ref="A166:A167"/>
    <mergeCell ref="C166:C167"/>
    <mergeCell ref="D166:D167"/>
    <mergeCell ref="A164:A165"/>
    <mergeCell ref="C164:C165"/>
    <mergeCell ref="D164:D165"/>
    <mergeCell ref="E164:E165"/>
    <mergeCell ref="E162:E163"/>
    <mergeCell ref="F162:F163"/>
    <mergeCell ref="G162:G163"/>
    <mergeCell ref="H162:H163"/>
    <mergeCell ref="F160:F161"/>
    <mergeCell ref="G160:G161"/>
    <mergeCell ref="H160:H161"/>
    <mergeCell ref="A162:A163"/>
    <mergeCell ref="C162:C163"/>
    <mergeCell ref="D162:D163"/>
    <mergeCell ref="A160:A161"/>
    <mergeCell ref="C160:C161"/>
    <mergeCell ref="D160:D161"/>
    <mergeCell ref="E160:E161"/>
    <mergeCell ref="E158:E159"/>
    <mergeCell ref="F158:F159"/>
    <mergeCell ref="G158:G159"/>
    <mergeCell ref="H158:H159"/>
    <mergeCell ref="F156:F157"/>
    <mergeCell ref="G156:G157"/>
    <mergeCell ref="H156:H157"/>
    <mergeCell ref="A158:A159"/>
    <mergeCell ref="C158:C159"/>
    <mergeCell ref="D158:D159"/>
    <mergeCell ref="A156:A157"/>
    <mergeCell ref="C156:C157"/>
    <mergeCell ref="D156:D157"/>
    <mergeCell ref="E156:E157"/>
    <mergeCell ref="E154:E155"/>
    <mergeCell ref="F154:F155"/>
    <mergeCell ref="G154:G155"/>
    <mergeCell ref="H154:H155"/>
    <mergeCell ref="F152:F153"/>
    <mergeCell ref="G152:G153"/>
    <mergeCell ref="H152:H153"/>
    <mergeCell ref="A154:A155"/>
    <mergeCell ref="C154:C155"/>
    <mergeCell ref="D154:D155"/>
    <mergeCell ref="A152:A153"/>
    <mergeCell ref="C152:C153"/>
    <mergeCell ref="D152:D153"/>
    <mergeCell ref="E152:E153"/>
    <mergeCell ref="E150:E151"/>
    <mergeCell ref="F150:F151"/>
    <mergeCell ref="G150:G151"/>
    <mergeCell ref="H150:H151"/>
    <mergeCell ref="F148:F149"/>
    <mergeCell ref="G148:G149"/>
    <mergeCell ref="H148:H149"/>
    <mergeCell ref="A150:A151"/>
    <mergeCell ref="C150:C151"/>
    <mergeCell ref="D150:D151"/>
    <mergeCell ref="A148:A149"/>
    <mergeCell ref="C148:C149"/>
    <mergeCell ref="D148:D149"/>
    <mergeCell ref="E148:E149"/>
    <mergeCell ref="E146:E147"/>
    <mergeCell ref="F146:F147"/>
    <mergeCell ref="G146:G147"/>
    <mergeCell ref="H146:H147"/>
    <mergeCell ref="F144:F145"/>
    <mergeCell ref="G144:G145"/>
    <mergeCell ref="H144:H145"/>
    <mergeCell ref="A146:A147"/>
    <mergeCell ref="C146:C147"/>
    <mergeCell ref="D146:D147"/>
    <mergeCell ref="A144:A145"/>
    <mergeCell ref="C144:C145"/>
    <mergeCell ref="D144:D145"/>
    <mergeCell ref="E144:E145"/>
    <mergeCell ref="E142:E143"/>
    <mergeCell ref="F142:F143"/>
    <mergeCell ref="G142:G143"/>
    <mergeCell ref="H142:H143"/>
    <mergeCell ref="F140:F141"/>
    <mergeCell ref="G140:G141"/>
    <mergeCell ref="H140:H141"/>
    <mergeCell ref="A142:A143"/>
    <mergeCell ref="C142:C143"/>
    <mergeCell ref="D142:D143"/>
    <mergeCell ref="A140:A141"/>
    <mergeCell ref="C140:C141"/>
    <mergeCell ref="D140:D141"/>
    <mergeCell ref="E140:E141"/>
    <mergeCell ref="E138:E139"/>
    <mergeCell ref="F138:F139"/>
    <mergeCell ref="G138:G139"/>
    <mergeCell ref="H138:H139"/>
    <mergeCell ref="F136:F137"/>
    <mergeCell ref="G136:G137"/>
    <mergeCell ref="H136:H137"/>
    <mergeCell ref="C138:C139"/>
    <mergeCell ref="D138:D139"/>
    <mergeCell ref="A136:A137"/>
    <mergeCell ref="C136:C137"/>
    <mergeCell ref="D136:D137"/>
    <mergeCell ref="E136:E137"/>
    <mergeCell ref="E134:E135"/>
    <mergeCell ref="F134:F135"/>
    <mergeCell ref="G134:G135"/>
    <mergeCell ref="H134:H135"/>
    <mergeCell ref="F132:F133"/>
    <mergeCell ref="G132:G133"/>
    <mergeCell ref="H132:H133"/>
    <mergeCell ref="A134:A135"/>
    <mergeCell ref="C134:C135"/>
    <mergeCell ref="D134:D135"/>
    <mergeCell ref="A132:A133"/>
    <mergeCell ref="C132:C133"/>
    <mergeCell ref="D132:D133"/>
    <mergeCell ref="E132:E133"/>
    <mergeCell ref="E130:E131"/>
    <mergeCell ref="F130:F131"/>
    <mergeCell ref="G130:G131"/>
    <mergeCell ref="H130:H131"/>
    <mergeCell ref="F128:F129"/>
    <mergeCell ref="G128:G129"/>
    <mergeCell ref="H128:H129"/>
    <mergeCell ref="A130:A131"/>
    <mergeCell ref="C130:C131"/>
    <mergeCell ref="D130:D131"/>
    <mergeCell ref="A128:A129"/>
    <mergeCell ref="C128:C129"/>
    <mergeCell ref="D128:D129"/>
    <mergeCell ref="E128:E129"/>
    <mergeCell ref="E126:E127"/>
    <mergeCell ref="F126:F127"/>
    <mergeCell ref="G126:G127"/>
    <mergeCell ref="H126:H127"/>
    <mergeCell ref="F124:F125"/>
    <mergeCell ref="G124:G125"/>
    <mergeCell ref="H124:H125"/>
    <mergeCell ref="A126:A127"/>
    <mergeCell ref="C126:C127"/>
    <mergeCell ref="D126:D127"/>
    <mergeCell ref="A124:A125"/>
    <mergeCell ref="C124:C125"/>
    <mergeCell ref="D124:D125"/>
    <mergeCell ref="E124:E125"/>
    <mergeCell ref="E122:E123"/>
    <mergeCell ref="F122:F123"/>
    <mergeCell ref="G122:G123"/>
    <mergeCell ref="H122:H123"/>
    <mergeCell ref="F120:F121"/>
    <mergeCell ref="G120:G121"/>
    <mergeCell ref="H120:H121"/>
    <mergeCell ref="A122:A123"/>
    <mergeCell ref="C122:C123"/>
    <mergeCell ref="D122:D123"/>
    <mergeCell ref="A120:A121"/>
    <mergeCell ref="C120:C121"/>
    <mergeCell ref="D120:D121"/>
    <mergeCell ref="E120:E121"/>
    <mergeCell ref="E118:E119"/>
    <mergeCell ref="F118:F119"/>
    <mergeCell ref="G118:G119"/>
    <mergeCell ref="H118:H119"/>
    <mergeCell ref="F116:F117"/>
    <mergeCell ref="G116:G117"/>
    <mergeCell ref="H116:H117"/>
    <mergeCell ref="A118:A119"/>
    <mergeCell ref="C118:C119"/>
    <mergeCell ref="D118:D119"/>
    <mergeCell ref="A116:A117"/>
    <mergeCell ref="C116:C117"/>
    <mergeCell ref="D116:D117"/>
    <mergeCell ref="E116:E117"/>
    <mergeCell ref="E114:E115"/>
    <mergeCell ref="F114:F115"/>
    <mergeCell ref="G114:G115"/>
    <mergeCell ref="H114:H115"/>
    <mergeCell ref="F112:F113"/>
    <mergeCell ref="G112:G113"/>
    <mergeCell ref="H112:H113"/>
    <mergeCell ref="A114:A115"/>
    <mergeCell ref="C114:C115"/>
    <mergeCell ref="D114:D115"/>
    <mergeCell ref="A112:A113"/>
    <mergeCell ref="C112:C113"/>
    <mergeCell ref="D112:D113"/>
    <mergeCell ref="E112:E113"/>
    <mergeCell ref="E110:E111"/>
    <mergeCell ref="F110:F111"/>
    <mergeCell ref="G110:G111"/>
    <mergeCell ref="H110:H111"/>
    <mergeCell ref="F108:F109"/>
    <mergeCell ref="G108:G109"/>
    <mergeCell ref="H108:H109"/>
    <mergeCell ref="A110:A111"/>
    <mergeCell ref="C110:C111"/>
    <mergeCell ref="D110:D111"/>
    <mergeCell ref="A108:A109"/>
    <mergeCell ref="C108:C109"/>
    <mergeCell ref="D108:D109"/>
    <mergeCell ref="E108:E109"/>
    <mergeCell ref="E106:E107"/>
    <mergeCell ref="F106:F107"/>
    <mergeCell ref="G106:G107"/>
    <mergeCell ref="H106:H107"/>
    <mergeCell ref="F104:F105"/>
    <mergeCell ref="G104:G105"/>
    <mergeCell ref="H104:H105"/>
    <mergeCell ref="A106:A107"/>
    <mergeCell ref="C106:C107"/>
    <mergeCell ref="D106:D107"/>
    <mergeCell ref="A104:A105"/>
    <mergeCell ref="C104:C105"/>
    <mergeCell ref="D104:D105"/>
    <mergeCell ref="E104:E105"/>
    <mergeCell ref="E102:E103"/>
    <mergeCell ref="F102:F103"/>
    <mergeCell ref="G102:G103"/>
    <mergeCell ref="H102:H103"/>
    <mergeCell ref="F98:F99"/>
    <mergeCell ref="G98:G99"/>
    <mergeCell ref="H98:H99"/>
    <mergeCell ref="A102:A103"/>
    <mergeCell ref="C102:C103"/>
    <mergeCell ref="D102:D103"/>
    <mergeCell ref="A98:A99"/>
    <mergeCell ref="C98:C99"/>
    <mergeCell ref="D98:D99"/>
    <mergeCell ref="E98:E99"/>
    <mergeCell ref="A100:A101"/>
    <mergeCell ref="C100:C101"/>
    <mergeCell ref="D100:D101"/>
    <mergeCell ref="E100:E101"/>
    <mergeCell ref="F100:F101"/>
    <mergeCell ref="G100:G101"/>
    <mergeCell ref="H100:H101"/>
    <mergeCell ref="E96:E97"/>
    <mergeCell ref="F96:F97"/>
    <mergeCell ref="G96:G97"/>
    <mergeCell ref="H96:H97"/>
    <mergeCell ref="F94:F95"/>
    <mergeCell ref="G94:G95"/>
    <mergeCell ref="H94:H95"/>
    <mergeCell ref="A96:A97"/>
    <mergeCell ref="C96:C97"/>
    <mergeCell ref="D96:D97"/>
    <mergeCell ref="A94:A95"/>
    <mergeCell ref="C94:C95"/>
    <mergeCell ref="D94:D95"/>
    <mergeCell ref="E94:E95"/>
    <mergeCell ref="E92:E93"/>
    <mergeCell ref="F92:F93"/>
    <mergeCell ref="G92:G93"/>
    <mergeCell ref="H92:H93"/>
    <mergeCell ref="F90:F91"/>
    <mergeCell ref="G90:G91"/>
    <mergeCell ref="H90:H91"/>
    <mergeCell ref="A92:A93"/>
    <mergeCell ref="C92:C93"/>
    <mergeCell ref="D92:D93"/>
    <mergeCell ref="A90:A91"/>
    <mergeCell ref="C90:C91"/>
    <mergeCell ref="D90:D91"/>
    <mergeCell ref="E90:E91"/>
    <mergeCell ref="E88:E89"/>
    <mergeCell ref="F88:F89"/>
    <mergeCell ref="G88:G89"/>
    <mergeCell ref="H88:H89"/>
    <mergeCell ref="F86:F87"/>
    <mergeCell ref="G86:G87"/>
    <mergeCell ref="H86:H87"/>
    <mergeCell ref="A88:A89"/>
    <mergeCell ref="C88:C89"/>
    <mergeCell ref="D88:D89"/>
    <mergeCell ref="A86:A87"/>
    <mergeCell ref="C86:C87"/>
    <mergeCell ref="D86:D87"/>
    <mergeCell ref="E86:E87"/>
    <mergeCell ref="E84:E85"/>
    <mergeCell ref="F84:F85"/>
    <mergeCell ref="G84:G85"/>
    <mergeCell ref="H84:H85"/>
    <mergeCell ref="F82:F83"/>
    <mergeCell ref="G82:G83"/>
    <mergeCell ref="H82:H83"/>
    <mergeCell ref="A84:A85"/>
    <mergeCell ref="C84:C85"/>
    <mergeCell ref="D84:D85"/>
    <mergeCell ref="A82:A83"/>
    <mergeCell ref="C82:C83"/>
    <mergeCell ref="D82:D83"/>
    <mergeCell ref="E82:E83"/>
    <mergeCell ref="E80:E81"/>
    <mergeCell ref="F80:F81"/>
    <mergeCell ref="G80:G81"/>
    <mergeCell ref="H80:H81"/>
    <mergeCell ref="F78:F79"/>
    <mergeCell ref="G78:G79"/>
    <mergeCell ref="H78:H79"/>
    <mergeCell ref="A80:A81"/>
    <mergeCell ref="C80:C81"/>
    <mergeCell ref="D80:D81"/>
    <mergeCell ref="A78:A79"/>
    <mergeCell ref="C78:C79"/>
    <mergeCell ref="D78:D79"/>
    <mergeCell ref="E78:E79"/>
    <mergeCell ref="E76:E77"/>
    <mergeCell ref="F76:F77"/>
    <mergeCell ref="G76:G77"/>
    <mergeCell ref="H76:H77"/>
    <mergeCell ref="F74:F75"/>
    <mergeCell ref="G74:G75"/>
    <mergeCell ref="H74:H75"/>
    <mergeCell ref="A76:A77"/>
    <mergeCell ref="C76:C77"/>
    <mergeCell ref="D76:D77"/>
    <mergeCell ref="A74:A75"/>
    <mergeCell ref="C74:C75"/>
    <mergeCell ref="D74:D75"/>
    <mergeCell ref="E74:E75"/>
    <mergeCell ref="E72:E73"/>
    <mergeCell ref="F72:F73"/>
    <mergeCell ref="G72:G73"/>
    <mergeCell ref="H72:H73"/>
    <mergeCell ref="F70:F71"/>
    <mergeCell ref="G70:G71"/>
    <mergeCell ref="H70:H71"/>
    <mergeCell ref="A72:A73"/>
    <mergeCell ref="C72:C73"/>
    <mergeCell ref="D72:D73"/>
    <mergeCell ref="A70:A71"/>
    <mergeCell ref="C70:C71"/>
    <mergeCell ref="D70:D71"/>
    <mergeCell ref="E70:E71"/>
    <mergeCell ref="E68:E69"/>
    <mergeCell ref="F68:F69"/>
    <mergeCell ref="G68:G69"/>
    <mergeCell ref="H68:H69"/>
    <mergeCell ref="F66:F67"/>
    <mergeCell ref="G66:G67"/>
    <mergeCell ref="H66:H67"/>
    <mergeCell ref="A68:A69"/>
    <mergeCell ref="C68:C69"/>
    <mergeCell ref="D68:D69"/>
    <mergeCell ref="A66:A67"/>
    <mergeCell ref="C66:C67"/>
    <mergeCell ref="D66:D67"/>
    <mergeCell ref="E66:E67"/>
    <mergeCell ref="E64:E65"/>
    <mergeCell ref="F64:F65"/>
    <mergeCell ref="G64:G65"/>
    <mergeCell ref="H64:H65"/>
    <mergeCell ref="F62:F63"/>
    <mergeCell ref="G62:G63"/>
    <mergeCell ref="H62:H63"/>
    <mergeCell ref="A64:A65"/>
    <mergeCell ref="C64:C65"/>
    <mergeCell ref="D64:D65"/>
    <mergeCell ref="A62:A63"/>
    <mergeCell ref="C62:C63"/>
    <mergeCell ref="D62:D63"/>
    <mergeCell ref="E62:E63"/>
    <mergeCell ref="E60:E61"/>
    <mergeCell ref="F60:F61"/>
    <mergeCell ref="G60:G61"/>
    <mergeCell ref="H60:H61"/>
    <mergeCell ref="F58:F59"/>
    <mergeCell ref="G58:G59"/>
    <mergeCell ref="H58:H59"/>
    <mergeCell ref="A60:A61"/>
    <mergeCell ref="C60:C61"/>
    <mergeCell ref="D60:D61"/>
    <mergeCell ref="A58:A59"/>
    <mergeCell ref="C58:C59"/>
    <mergeCell ref="D58:D59"/>
    <mergeCell ref="E58:E59"/>
    <mergeCell ref="E56:E57"/>
    <mergeCell ref="F56:F57"/>
    <mergeCell ref="G56:G57"/>
    <mergeCell ref="H56:H57"/>
    <mergeCell ref="F54:F55"/>
    <mergeCell ref="G54:G55"/>
    <mergeCell ref="H54:H55"/>
    <mergeCell ref="A56:A57"/>
    <mergeCell ref="C56:C57"/>
    <mergeCell ref="D56:D57"/>
    <mergeCell ref="A54:A55"/>
    <mergeCell ref="C54:C55"/>
    <mergeCell ref="D54:D55"/>
    <mergeCell ref="E54:E55"/>
    <mergeCell ref="E52:E53"/>
    <mergeCell ref="F52:F53"/>
    <mergeCell ref="G52:G53"/>
    <mergeCell ref="H52:H53"/>
    <mergeCell ref="F50:F51"/>
    <mergeCell ref="G50:G51"/>
    <mergeCell ref="H50:H51"/>
    <mergeCell ref="A52:A53"/>
    <mergeCell ref="C52:C53"/>
    <mergeCell ref="D52:D53"/>
    <mergeCell ref="A50:A51"/>
    <mergeCell ref="C50:C51"/>
    <mergeCell ref="D50:D51"/>
    <mergeCell ref="E50:E51"/>
    <mergeCell ref="E48:E49"/>
    <mergeCell ref="F48:F49"/>
    <mergeCell ref="G48:G49"/>
    <mergeCell ref="H48:H49"/>
    <mergeCell ref="F46:F47"/>
    <mergeCell ref="G46:G47"/>
    <mergeCell ref="H46:H47"/>
    <mergeCell ref="A48:A49"/>
    <mergeCell ref="C48:C49"/>
    <mergeCell ref="D48:D49"/>
    <mergeCell ref="A46:A47"/>
    <mergeCell ref="C46:C47"/>
    <mergeCell ref="D46:D47"/>
    <mergeCell ref="E46:E47"/>
    <mergeCell ref="E44:E45"/>
    <mergeCell ref="F44:F45"/>
    <mergeCell ref="G44:G45"/>
    <mergeCell ref="H44:H45"/>
    <mergeCell ref="F42:F43"/>
    <mergeCell ref="G42:G43"/>
    <mergeCell ref="H42:H43"/>
    <mergeCell ref="A44:A45"/>
    <mergeCell ref="C44:C45"/>
    <mergeCell ref="D44:D45"/>
    <mergeCell ref="A42:A43"/>
    <mergeCell ref="C42:C43"/>
    <mergeCell ref="D42:D43"/>
    <mergeCell ref="E42:E43"/>
    <mergeCell ref="E36:E37"/>
    <mergeCell ref="F36:F37"/>
    <mergeCell ref="G36:G37"/>
    <mergeCell ref="H36:H37"/>
    <mergeCell ref="A1:H33"/>
    <mergeCell ref="A34:H34"/>
    <mergeCell ref="A36:A37"/>
    <mergeCell ref="C36:C37"/>
    <mergeCell ref="D36:D37"/>
    <mergeCell ref="E40:E41"/>
    <mergeCell ref="F40:F41"/>
    <mergeCell ref="G40:G41"/>
    <mergeCell ref="H40:H41"/>
    <mergeCell ref="F38:F39"/>
    <mergeCell ref="G38:G39"/>
    <mergeCell ref="H38:H39"/>
    <mergeCell ref="A40:A41"/>
    <mergeCell ref="C40:C41"/>
    <mergeCell ref="D40:D41"/>
    <mergeCell ref="A38:A39"/>
    <mergeCell ref="C38:C39"/>
    <mergeCell ref="D38:D39"/>
    <mergeCell ref="E38:E39"/>
  </mergeCells>
  <printOptions horizontalCentered="1"/>
  <pageMargins left="0.31496062992125984" right="0.31496062992125984" top="0.39370078740157483" bottom="0.39370078740157483" header="0.31496062992125984" footer="0.31496062992125984"/>
  <pageSetup paperSize="9" scale="54" fitToHeight="0" orientation="portrait" horizontalDpi="360" verticalDpi="36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školní dílny, chemie a fyzika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2025-03-17T10:55:50Z</dcterms:created>
  <dcterms:modified xsi:type="dcterms:W3CDTF">2025-04-17T16:08:38Z</dcterms:modified>
</cp:coreProperties>
</file>