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5200" windowHeight="11385" activeTab="0"/>
  </bookViews>
  <sheets>
    <sheet name="List1"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<sst xmlns="http://schemas.openxmlformats.org/spreadsheetml/2006/main" count="71" uniqueCount="43">
  <si>
    <t>položka rozpočtu</t>
  </si>
  <si>
    <t>jednotka</t>
  </si>
  <si>
    <t>počet jednotek</t>
  </si>
  <si>
    <t>ks</t>
  </si>
  <si>
    <t>Položka č.</t>
  </si>
  <si>
    <t>CELKEM</t>
  </si>
  <si>
    <t>Nabídková cena za jednotku v Kč bez DPH</t>
  </si>
  <si>
    <t>Nabídková celková cena za  položku v Kč bez DPH</t>
  </si>
  <si>
    <t>Nabídková celková cena za  položku v Kč vč. DPH</t>
  </si>
  <si>
    <t>Výpočetní technika a pomůcky pro výuku</t>
  </si>
  <si>
    <t>Daň z přidané hodnoty bude účtována v souladu s příslušnými zákonnými ustanoveními platnými ke dni uskutečnění zdanitelného plnění.
Prohlašuji, že veškeré shora uvedené údaje (parametry) jsou úplné, pravdivé a odpovídají skutečnosti. Jsem si vědom/a právních následků v případě uvedení nesprávných nebo nepravdivých údajů (parametrů). 
Místo, datum ……………………………………..                                                                                                                       ……………………………………..                                                                                                         
                                                                                                                                                                                                    podpis oprávněné osoby</t>
  </si>
  <si>
    <t xml:space="preserve">V následující tabulce účastník zadávacího řízení doplní nabídkové ceny za jednotlivé části předmětu veřejné zakázky.
</t>
  </si>
  <si>
    <r>
      <rPr>
        <b/>
        <sz val="18"/>
        <rFont val="Calibri"/>
        <family val="2"/>
      </rPr>
      <t>2. část veřejné zakázky:</t>
    </r>
    <r>
      <rPr>
        <b/>
        <sz val="18"/>
        <color theme="4" tint="-0.4999699890613556"/>
        <rFont val="Calibri"/>
        <family val="2"/>
      </rPr>
      <t xml:space="preserve"> Dodávka HW a SW vybavení učeben určeného pro výuku</t>
    </r>
  </si>
  <si>
    <r>
      <rPr>
        <b/>
        <sz val="10"/>
        <rFont val="Calibri"/>
        <family val="2"/>
        <scheme val="minor"/>
      </rPr>
      <t>Instalace</t>
    </r>
    <r>
      <rPr>
        <sz val="9"/>
        <rFont val="Calibri"/>
        <family val="2"/>
        <scheme val="minor"/>
      </rPr>
      <t xml:space="preserve">
• Kompletní instalace a nastavení výše uvedených projektorů a tabulí na místa určená zadavatelem vč. potřebné kabeláže, lištování, kalibrace a propojení s PC - tzv. instalace na klíč</t>
    </r>
  </si>
  <si>
    <r>
      <rPr>
        <b/>
        <sz val="10"/>
        <rFont val="Calibri"/>
        <family val="2"/>
        <scheme val="minor"/>
      </rPr>
      <t>Nabíjecí skříň na tablety</t>
    </r>
    <r>
      <rPr>
        <sz val="9"/>
        <rFont val="Calibri"/>
        <family val="2"/>
        <scheme val="minor"/>
      </rPr>
      <t xml:space="preserve">
• Uzamykatelná mobilní skříň na kolečkách
• Provedení skříně - ocel / ocelový plech
• Možnost hromadného nabíjení až 20 tabletů
• Vybavení mobilní skříně: Ventilátorem řízený termostat, zámke, USB hub pro hromadnou synchronizaci tabletů, zásuvka s přepěťovou ochranou, pojezdová kolečka s brzdou
• Záruka min. 2 roky onsite v sídle zadavatele
</t>
    </r>
  </si>
  <si>
    <r>
      <t xml:space="preserve">Příloha č. 4
Tabulka k ocenění </t>
    </r>
    <r>
      <rPr>
        <b/>
        <sz val="14"/>
        <color theme="1"/>
        <rFont val="Calibri"/>
        <family val="2"/>
        <scheme val="minor"/>
      </rPr>
      <t xml:space="preserve">
</t>
    </r>
    <r>
      <rPr>
        <b/>
        <sz val="20"/>
        <color theme="4" tint="-0.4999699890613556"/>
        <rFont val="Calibri"/>
        <family val="2"/>
        <scheme val="minor"/>
      </rPr>
      <t>Infrastruktura vnitřní konektivity, HW a SW aplikace</t>
    </r>
    <r>
      <rPr>
        <b/>
        <sz val="14"/>
        <color theme="1"/>
        <rFont val="Calibri"/>
        <family val="2"/>
        <scheme val="minor"/>
      </rPr>
      <t xml:space="preserve">
</t>
    </r>
    <r>
      <rPr>
        <sz val="14"/>
        <color theme="1"/>
        <rFont val="Calibri"/>
        <family val="2"/>
        <scheme val="minor"/>
      </rPr>
      <t xml:space="preserve">
veřejné zakázky na dodávky s názvem:
</t>
    </r>
    <r>
      <rPr>
        <b/>
        <sz val="26"/>
        <color theme="1"/>
        <rFont val="Calibri"/>
        <family val="2"/>
        <scheme val="minor"/>
      </rPr>
      <t>„Infrastruktura vnitřní konektivity, HW a SW aplikace - Základní škola, Trutnov 2, Mládežnická 536“</t>
    </r>
    <r>
      <rPr>
        <sz val="14"/>
        <color theme="1"/>
        <rFont val="Calibri"/>
        <family val="2"/>
        <scheme val="minor"/>
      </rPr>
      <t xml:space="preserve">
</t>
    </r>
    <r>
      <rPr>
        <b/>
        <sz val="16"/>
        <color theme="1"/>
        <rFont val="Calibri"/>
        <family val="2"/>
        <scheme val="minor"/>
      </rPr>
      <t xml:space="preserve">2. část veřejné zakázky - </t>
    </r>
    <r>
      <rPr>
        <b/>
        <sz val="16"/>
        <color theme="4" tint="-0.4999699890613556"/>
        <rFont val="Calibri"/>
        <family val="2"/>
        <scheme val="minor"/>
      </rPr>
      <t>"Dodávka HW a SW vybavení učeben určeného pro výuku"</t>
    </r>
  </si>
  <si>
    <r>
      <rPr>
        <b/>
        <sz val="10"/>
        <rFont val="Calibri"/>
        <family val="2"/>
        <scheme val="minor"/>
      </rPr>
      <t>Notebook vč. operačního systému, brašny a myši</t>
    </r>
    <r>
      <rPr>
        <sz val="9"/>
        <rFont val="Calibri"/>
        <family val="2"/>
        <scheme val="minor"/>
      </rPr>
      <t xml:space="preserve">
• Procesor o výkonu min. 8 100 bodů podle Passmark CPU Mark s integrovanou grafickou kartou a podporou virtualizace (http://www.cpubenchmark.net/cpu_list.php)
• Displej o velikosti max. 14“ s rozlišením full HD (1920 x 1080), matný, LED podsvícení
• Operační paměť min. 8 GB DDR4 (1x 8GB, druhý volný slot pro budoucí rozšíření)
• Pevný disk min. 256GB typ SSD NVMe (možnost rozšíření o klasický 2.5“ HDD)
• Výbava notebooku: 1x USB Typ C, 3x USB 3.1, 1x HDMI, 1x VGA, 1x LAN, webkamera, boční dokovací konektor, čtečka chytrých karet, čtečka otisků prstů, touchpad
• Podsvícená klávesnice odolná proti polití
• Operační systém s možností připojení do domény v nejnovější verzi a české lokalizaci
• Součástí dodávky bude brašna odpovídající velikosti notebooku, myš a napájecí zdroj
• Záruka na notebook min. 2 roky onsite v sídle zadavatele</t>
    </r>
  </si>
  <si>
    <r>
      <rPr>
        <b/>
        <sz val="10"/>
        <rFont val="Calibri"/>
        <family val="2"/>
        <scheme val="minor"/>
      </rPr>
      <t xml:space="preserve">Set počítače, monitoru a příslušenství </t>
    </r>
    <r>
      <rPr>
        <sz val="9"/>
        <rFont val="Calibri"/>
        <family val="2"/>
        <scheme val="minor"/>
      </rPr>
      <t xml:space="preserve">
• Procesor o výkonu min. 8 600 bodů podle Passmark CPU Mark s integrovanou grafickou kartou a podporou virtualizace (http://www.cpubenchmark.net/cpu_list.php)
• Operační paměť min. 8 GB DDR4 2666 MHz
• Pevný systémový SSD o kapacitě min. 256 GB, rychlost čtení min. 2 000 MB/s, rychlost zápisu min. 900 MB/s
• Certifikovaná grafická karta pro práci v SolidWorks a CAD, skóre min. 3 500 bodů dle https://www.videocardbenchmark.net/gpu_list.php, min. 4x mini DP (vč. 2ks redukcí na Display Port)
• Výbava vpředu case: 4x USB (z toho alespoň 2x USB 3.1), 1x USB-C, 1x audio
• Výbava vzadu case: 6x USB (z toho alespoň 4x USB 3.1), 1x LAN, 2x audio (sluchátka + mikrofon)
• Příslušenství a výbava: CZ USB Klávesnice a USB laserová myš min. 1000 dpi
• Zdroj s vysokou účinností min. 90% při 100% zátěži, max. 180W
• Bez optické mechaniky
• Provedení skříně s možností položení na stůl i na stojato, max. rozměry skříně 10 x 30 x 30 cm
• Operační systém s možností připojení do domény v nejnovější verzi a české lokalizaci
• Monitor 21.5“ s LED podsvícením, pozorovací úhly 178°/178°, rozlišení 1920 x 1080, statický kontrast 3000:1, VESA 100 x 100, matný povrch, připojení přes VGA a DisplayPort (kabel Displayport bude součástí dodávky)
• Záruka na celou sestavu PC, LCD a příslušenství 3 roky NBD onsite v sídle zadavatele</t>
    </r>
  </si>
  <si>
    <r>
      <rPr>
        <b/>
        <sz val="10"/>
        <rFont val="Calibri"/>
        <family val="2"/>
        <scheme val="minor"/>
      </rPr>
      <t>Tablet</t>
    </r>
    <r>
      <rPr>
        <sz val="9"/>
        <rFont val="Calibri"/>
        <family val="2"/>
        <scheme val="minor"/>
      </rPr>
      <t xml:space="preserve">
• Displej o velikosti min. 9.7“, rozlišení dotykového displeje min. QXGA 2048x1536, IPS technologie
• Velikost viditelné a zobrazitelné plochy min. 9.5“
• Velikost úložiště min. 128 GB
• Velikost RAM min. 2 GB
• Procesor o výkonu min.: GeekBench4 Single Core 2350 bodů / GeekBench Multi Core min: 4000 bodů
• Podpora sítí: Wi‑Fi (802.11a/b/g/n/ac); dvě pásma (2,4 GHz a 5 GHz), Bluetooth 4.2
• Min. doba provozu na jedno nabití 8 hodin v zátěži s připojením na WiFi síti se souběžným využíváním internetu (prohlížení), sledování videa a poslechu hudby
• Duální kamera - zadní s rozlišením min. 8 MPx, přední s rozlišením min. 1 MPx
• Součástí zařízení je nabíjecí zdroj na 220V
• Výstup na konektor typu JACK pro sluchátka, ovládání hlasitosti hardware tlačítkem na tabletu
• Tablet musí obsahovat legální operační systém, který musí být plně kompatibilní s již ve škole používaným software. Škola momentálně vede výuku na tabletech s operačním systémem iOS
• Záruka na tablet min. 12 měsíců v sídle zadavatele</t>
    </r>
  </si>
  <si>
    <r>
      <rPr>
        <b/>
        <sz val="10"/>
        <rFont val="Calibri"/>
        <family val="2"/>
        <scheme val="minor"/>
      </rPr>
      <t>Odolné pouzdro</t>
    </r>
    <r>
      <rPr>
        <sz val="9"/>
        <rFont val="Calibri"/>
        <family val="2"/>
        <scheme val="minor"/>
      </rPr>
      <t xml:space="preserve">
• Obal musí pasovat na dodávané tablety a umožňovat fotografování a ovládání bez sundání
• Obal musí chránit tablet proti poškození například při pádu
• Ochranný obal chrání přední i zadní část tabletu
• Možnost použít jako stojánek ve dvou úrovních</t>
    </r>
  </si>
  <si>
    <r>
      <rPr>
        <b/>
        <sz val="10"/>
        <rFont val="Calibri"/>
        <family val="2"/>
        <scheme val="minor"/>
      </rPr>
      <t>Notebook pro centrální správu tabletů</t>
    </r>
    <r>
      <rPr>
        <sz val="9"/>
        <rFont val="Calibri"/>
        <family val="2"/>
        <scheme val="minor"/>
      </rPr>
      <t xml:space="preserve">
• Výkonné učitelské pracoviště s hliníkovými šasi s min. 13" displejem s rozlišením minimálně 2560 x 1600
• Procesor o výkonu min. 5900 bodů dle (https://www.cpubenchmark.net/cpu_list.php)
• Operační paměť min. 8 GB 
• Pevný disk min. 256 GB, flashové uložiště
• Požadované připojení a rozšíření: 2x Thunderbolt port, 1x Sluchátka/ mikrofonní vstup
• Bezdrátová technologie: Integrovaný Bluetooth 4.2, integrovaná WiFi karta 802.11ac
• Výdrž baterie minimálně 10 hodin.
• Operační systém a nainstalovaný software musí umožňovat bezproblémovou hromadnou správu všech tabletu, které již škola využívá.
• Na počítače bude možné nainstalovat kancelářské programy a programy na úpravu fotek videí či hudby a to vše zdarma.
• Hmotnost maximálně 1,4 Kg
• Záruka min. 12 měsíců v sídle zadavatele</t>
    </r>
  </si>
  <si>
    <r>
      <rPr>
        <b/>
        <sz val="10"/>
        <rFont val="Calibri"/>
        <family val="2"/>
        <scheme val="minor"/>
      </rPr>
      <t>Tabule triptych na pojezdu</t>
    </r>
    <r>
      <rPr>
        <sz val="9"/>
        <rFont val="Calibri"/>
        <family val="2"/>
        <scheme val="minor"/>
      </rPr>
      <t xml:space="preserve">
</t>
    </r>
    <r>
      <rPr>
        <b/>
        <u val="single"/>
        <sz val="9"/>
        <rFont val="Calibri"/>
        <family val="2"/>
        <scheme val="minor"/>
      </rPr>
      <t>Tabule:</t>
    </r>
    <r>
      <rPr>
        <sz val="9"/>
        <rFont val="Calibri"/>
        <family val="2"/>
        <scheme val="minor"/>
      </rPr>
      <t xml:space="preserve">
o Širokoúhlá třídílná magnetická tabule s dvouvrstvým keramickým povrchem e3
o Plocha středního dílu tabule bílá, popisovatelná za sucha stíratelnými fixy, povrch vhodný pro projekci
o Odolná proti mechanickému poškození
o Rozměr tabule v zavřeném stavu 200 x 120 cm, rozměr křídel 100 x 120 cm
o Odkládací hliníková polička po celé délce tabule o hloubce min. 10 cm
o Rám tabule je z hliníku v bílé barvě, včetně bílých plastových hloubkově probarvených rohů
</t>
    </r>
    <r>
      <rPr>
        <b/>
        <u val="single"/>
        <sz val="9"/>
        <rFont val="Calibri"/>
        <family val="2"/>
        <scheme val="minor"/>
      </rPr>
      <t>Zvedací systém:</t>
    </r>
    <r>
      <rPr>
        <sz val="9"/>
        <rFont val="Calibri"/>
        <family val="2"/>
        <scheme val="minor"/>
      </rPr>
      <t xml:space="preserve">
o Stojan zvedací s hliníkovou konstrukcí
o Elegantní vzhled stojanu
o Vysoký komfort, tichý a hladký chod, minimální údržba
o Rozměry 1600 x 950 mm
o Rozsah zdvihu 56 cm
</t>
    </r>
    <r>
      <rPr>
        <b/>
        <u val="single"/>
        <sz val="9"/>
        <rFont val="Calibri"/>
        <family val="2"/>
        <scheme val="minor"/>
      </rPr>
      <t>Rameno projektoru:</t>
    </r>
    <r>
      <rPr>
        <sz val="9"/>
        <rFont val="Calibri"/>
        <family val="2"/>
        <scheme val="minor"/>
      </rPr>
      <t xml:space="preserve">
o Univerzální rameno pro projektory s ultrakrátkou projekční vzdáleností
o Držák dotykové jednotky</t>
    </r>
  </si>
  <si>
    <r>
      <rPr>
        <b/>
        <sz val="10"/>
        <rFont val="Calibri"/>
        <family val="2"/>
        <scheme val="minor"/>
      </rPr>
      <t>Tabule na pojezdu - mobilní</t>
    </r>
    <r>
      <rPr>
        <sz val="9"/>
        <rFont val="Calibri"/>
        <family val="2"/>
        <scheme val="minor"/>
      </rPr>
      <t xml:space="preserve">
</t>
    </r>
    <r>
      <rPr>
        <b/>
        <u val="single"/>
        <sz val="9"/>
        <rFont val="Calibri"/>
        <family val="2"/>
        <scheme val="minor"/>
      </rPr>
      <t>Tabule:</t>
    </r>
    <r>
      <rPr>
        <sz val="9"/>
        <rFont val="Calibri"/>
        <family val="2"/>
        <scheme val="minor"/>
      </rPr>
      <t xml:space="preserve">
o Širokoúhlá magnetická tabule s dvouvrstvým keramickým povrchem e3
o Plocha dílu tabule bílá, popisovatelná za sucha stíratelnými fixy, povrch vhodný pro projekci
o Odolná proti mechanickému poškození
o Rozměr tabule v zavřeném stavu 200 x 120 cm
o Odkládací hliníková polička po celé délce tabule o hloubce min. 10 cm
o Rám tabule je z hliníku v bílé barvě, včetně bílých plastových hloubkově probarvených rohů</t>
    </r>
    <r>
      <rPr>
        <u val="single"/>
        <sz val="9"/>
        <rFont val="Calibri"/>
        <family val="2"/>
        <scheme val="minor"/>
      </rPr>
      <t xml:space="preserve">
</t>
    </r>
    <r>
      <rPr>
        <b/>
        <u val="single"/>
        <sz val="9"/>
        <rFont val="Calibri"/>
        <family val="2"/>
        <scheme val="minor"/>
      </rPr>
      <t>Zvedací systém:</t>
    </r>
    <r>
      <rPr>
        <sz val="9"/>
        <rFont val="Calibri"/>
        <family val="2"/>
        <scheme val="minor"/>
      </rPr>
      <t xml:space="preserve">
o Stojan zvedací s hliníkovou konstrukcí
o Elegantní vzhled stojanu
o Vysoký komfort, tichý a hladký chod, minimální údržba
o Rozměry 1600 x 950 mm
o Rozsah zdvihu 56 cm
</t>
    </r>
    <r>
      <rPr>
        <b/>
        <u val="single"/>
        <sz val="9"/>
        <rFont val="Calibri"/>
        <family val="2"/>
        <scheme val="minor"/>
      </rPr>
      <t>Rameno projektoru:</t>
    </r>
    <r>
      <rPr>
        <sz val="9"/>
        <rFont val="Calibri"/>
        <family val="2"/>
        <scheme val="minor"/>
      </rPr>
      <t xml:space="preserve">
o Univerzální rameno pro projektory s ultrakrátkou projekční vzdáleností
o Držák dotykové jednotky
</t>
    </r>
    <r>
      <rPr>
        <b/>
        <sz val="9"/>
        <rFont val="Calibri"/>
        <family val="2"/>
        <scheme val="minor"/>
      </rPr>
      <t>Celý systém tabule na zvedacím stojanu bude mobilní – tabule musí umožňovat přesun po učebně</t>
    </r>
  </si>
  <si>
    <r>
      <rPr>
        <b/>
        <sz val="10"/>
        <rFont val="Calibri"/>
        <family val="2"/>
        <scheme val="minor"/>
      </rPr>
      <t>Interaktivní projektor s ultrakrátkou projekční vzdáleností</t>
    </r>
    <r>
      <rPr>
        <sz val="9"/>
        <rFont val="Calibri"/>
        <family val="2"/>
        <scheme val="minor"/>
      </rPr>
      <t xml:space="preserve">
• Technologie 3LCD, ultrakrátká projekční vzdálenost
• Možnost dotyku perem i prstem
• Minimální barevný a bílý světelný výstup 3500 ANSI Lumenů
• Rozlišení WXGA 1280 x 800, poměr stran 16:10
• Kontrastní poměr minimálně 14 000:1
• Rozhraní: Výstup synchronizace, Vstup synchronizace, Rozhraní pro dotykové ovládání, USB 2.0 typu B, USB 2.0 typu A, LAN připojení, Audiovstup, stereofonní konektor mini-jack (3x), vstup pro mikrofon, Audiovýstup, S-Video vstup, HDMI vstup (2x), VGA výstup, VGA vstup (2x), RS-232C
• Rozhraní MHL pro audio/video
• Dálkové ovládání, držák projektoru, dotyková jednotka, 2x pera
• Minimální životnost lampy 5 000 hod. v normálním režimu a 10 000 hod. v režimu ECO
• Software pro projekci z několika počítačů umožňující učitelům a studentům současně sdílet obsah
• Záruka 3 roky na projektor i lampu v sídle zadavatele</t>
    </r>
  </si>
  <si>
    <r>
      <rPr>
        <b/>
        <sz val="10"/>
        <rFont val="Calibri"/>
        <family val="2"/>
        <scheme val="minor"/>
      </rPr>
      <t>Dokumentová kamera, vizualizér</t>
    </r>
    <r>
      <rPr>
        <sz val="9"/>
        <rFont val="Calibri"/>
        <family val="2"/>
        <scheme val="minor"/>
      </rPr>
      <t xml:space="preserve">
• Snímač obrazu 1 / 2.7 ", senzor CMOS
• Rozlišení min. 1920 x 1080, snímková frekvence max. 30 fps
• Optický zoom min. 12x, digitální 10x, automatické ostření
• Oblast záběru min. A3 (297 × 420 mm)
• LED osvetlění
• Možnosti úpravy obrazu: Automatická expozice, Černá a bílá, Úprava jasu, Úprava kontrastu, Otočení snímku, Režim mikroskopu
• Rozhraní: USB typu B, VGA vstup, VGA výstup, HDMI výstup, vestavěný mikrofon, slot na paměťové karty SD
• Záruka min. 3 roky v sídle zadavatele</t>
    </r>
  </si>
  <si>
    <r>
      <rPr>
        <b/>
        <sz val="10"/>
        <rFont val="Calibri"/>
        <family val="2"/>
        <scheme val="minor"/>
      </rPr>
      <t>Multifunkční tiskárna</t>
    </r>
    <r>
      <rPr>
        <sz val="9"/>
        <rFont val="Calibri"/>
        <family val="2"/>
        <scheme val="minor"/>
      </rPr>
      <t xml:space="preserve">
• Formát tiskárny min. A3
• Rozlišení tisku 4800 x 1200
• Rychlost tisku A4 podle ISO/IEC 24734: 24 str./min černobíle, 24 str./min barevně 
• Rychlost tisku A3 podle ISO/IEC 24734: 13 str./min černobíle, 13 str./min barevně
• Tisk první strany max. do 6s
• Automatický oboustranný tisk, skenování a kopírování
• Kapacita zásobníku papíru min. 750 listů A4/A3 + min. 85 listů zadní podavač
• Připojení: USB, LAN, Wifi, NFC
• Barevná dotyková obrazovka, přímé skenování do tiskárny bez použití počítače, přímý tisk z USB
• Vysoko kapacitní náplně min. 11 000 stran pro černou a min. 8 000 stran pro barevné při 5% pokrytí
• Záruka min. 3 roky onsite v sídle zadavatele</t>
    </r>
  </si>
  <si>
    <r>
      <rPr>
        <b/>
        <sz val="10"/>
        <rFont val="Calibri"/>
        <family val="2"/>
        <scheme val="minor"/>
      </rPr>
      <t>Kancelářský balík</t>
    </r>
    <r>
      <rPr>
        <sz val="9"/>
        <rFont val="Calibri"/>
        <family val="2"/>
        <scheme val="minor"/>
      </rPr>
      <t xml:space="preserve">
• Kancelářský balík plně kompatibilní s již ve škole používaným Microsoft Office 2013/2016/2019, zaměstnanci školy jsou na tento software proškoleni a dodání jiného by vyžadovalo další náklad na zaškolení zaměstnanců
• Trvalá přenositelná licence v nejnovější dostupné verzi a v českém jazyce
• Textový editor, tabulkový editor, emailový klient, prezentační nástroj a poznámkový blok</t>
    </r>
  </si>
  <si>
    <r>
      <rPr>
        <b/>
        <sz val="10"/>
        <rFont val="Calibri"/>
        <family val="2"/>
        <scheme val="minor"/>
      </rPr>
      <t>Kancelářský balík pro Mac OS</t>
    </r>
    <r>
      <rPr>
        <sz val="9"/>
        <rFont val="Calibri"/>
        <family val="2"/>
        <scheme val="minor"/>
      </rPr>
      <t xml:space="preserve">
• Kancelářský balík plně kompatibilní s již ve škole používaným Mac OS, zaměstnanci školy jsou na tento software proškoleni a dodání jiného by vyžadovalo další náklad na zaškolení zaměstnanců
• Trvalá přenositelná licence v nejnovější dostupné verzi a v českém jazyce
• Textový editor, tabulkový editor, emailový klient, prezentační nástroj a poznámkový blok
• Licence je určena pro výše poptávané notebooky pro správu tabletů</t>
    </r>
  </si>
  <si>
    <r>
      <rPr>
        <b/>
        <sz val="10"/>
        <rFont val="Calibri"/>
        <family val="2"/>
        <scheme val="minor"/>
      </rPr>
      <t>Antivirový program</t>
    </r>
    <r>
      <rPr>
        <sz val="9"/>
        <rFont val="Calibri"/>
        <family val="2"/>
        <scheme val="minor"/>
      </rPr>
      <t xml:space="preserve">
• Licence antivirového programu pro 19 zařízení na 3 roky
• Ochrana koncových zařízení (antispam, firewall, kontrola webu)
• Ochrana proti cíleným útokům, Ochrana proti ransomwaru, Prevence útoků bez souboru, Lokální vzdálená správa, ochrana file serveru
• Program musí být plně kompatibilní s již ve škole používaným a nasazeným řešením. Škola využívá řešení od společnosti ESET</t>
    </r>
  </si>
  <si>
    <r>
      <rPr>
        <b/>
        <sz val="10"/>
        <rFont val="Calibri"/>
        <family val="2"/>
        <scheme val="minor"/>
      </rPr>
      <t>Dotykový tablet</t>
    </r>
    <r>
      <rPr>
        <sz val="9"/>
        <rFont val="Calibri"/>
        <family val="2"/>
        <scheme val="minor"/>
      </rPr>
      <t xml:space="preserve">
• Dotykový průmyslový panel min. 65" určený pro provoz min. v režimu 18/7, min. 10 bodů dotyku
• Rozlišení min. 4K UHD, jas obrazu min. 400 cd/m2
• Výbava: replikátor obrazu HDMI nebo DisplayPort, OPS slot pro zabudování mini PC, zabudované ozvučení min. 2x 20W
• Záruka min. 3 roky onsite v sídle zadavatele</t>
    </r>
  </si>
  <si>
    <r>
      <rPr>
        <b/>
        <sz val="10"/>
        <rFont val="Calibri"/>
        <family val="2"/>
        <scheme val="minor"/>
      </rPr>
      <t>Mobilní stojan pro dotykový tablet</t>
    </r>
    <r>
      <rPr>
        <sz val="9"/>
        <rFont val="Calibri"/>
        <family val="2"/>
        <scheme val="minor"/>
      </rPr>
      <t xml:space="preserve">
• Pojízdný stojan pro obrazovky do 65"
• Motoricky řízená změna výšky obrazovky (65 cm), možnost náklonu obrazovky ve čtyřech polohách v rozmezí 0-90° - stojan, kiosek a stůl v jednom
• Na stojanu bude min. 3x zásuvka 220V
• Součástí dodávky bude kompletní instalace a nastavení dotykového tabletu a mobilního stojanu v sídle zadavatele vč. potřebné kabeláže, kalibrace a propojení s PC
• Záruka min. 3 roky onsite v sídle zadavatele</t>
    </r>
  </si>
  <si>
    <r>
      <rPr>
        <b/>
        <sz val="10"/>
        <rFont val="Calibri"/>
        <family val="2"/>
        <scheme val="minor"/>
      </rPr>
      <t>Ozvučení učebny</t>
    </r>
    <r>
      <rPr>
        <sz val="9"/>
        <rFont val="Calibri"/>
        <family val="2"/>
        <scheme val="minor"/>
      </rPr>
      <t xml:space="preserve">
• Aktivní dvoupásmové instalační reprosoustavy
• Výkon vestavěného zesilovače 2x 30W RMS
• Kmitočtový rozsah 45Hz až 20kHz
• Možnost nastavení korekcí na reproduktoru
• Součástí reproduktorů bude integrovaný nástěnný držák
• Provedení reprosoustav a držáků v bílé barvě
• Záruka min. 2 roky onsite v sídle zadavatele</t>
    </r>
  </si>
  <si>
    <r>
      <rPr>
        <b/>
        <sz val="10"/>
        <rFont val="Calibri"/>
        <family val="2"/>
        <scheme val="minor"/>
      </rPr>
      <t>Žákovská sada pro výuku přírodních věd</t>
    </r>
    <r>
      <rPr>
        <sz val="9"/>
        <rFont val="Calibri"/>
        <family val="2"/>
        <scheme val="minor"/>
      </rPr>
      <t xml:space="preserve">
• Sada obsahuje bezdrátové rozhraní pro připojení senzorů jak pomocí Bluetooth 4.0, tak pomocí USB
</t>
    </r>
    <r>
      <rPr>
        <b/>
        <u val="single"/>
        <sz val="9"/>
        <rFont val="Calibri"/>
        <family val="2"/>
        <scheme val="minor"/>
      </rPr>
      <t>Senzory a příslušenství obsažené v každé sadě:</t>
    </r>
    <r>
      <rPr>
        <sz val="9"/>
        <rFont val="Calibri"/>
        <family val="2"/>
        <scheme val="minor"/>
      </rPr>
      <t xml:space="preserve">
 o bezdrátový senzor teploty (-40ºC až 125ºC, rozlišení 0,01 °C)
 o bezdrátový senzor napětí (± 15 V, přesnost ± 0.5%)
 o bezdrátový senzor pH (0 – 14, 0,02 rozlišení)
 o bezdrátový senzor pohybu (0,15 m – 4 m, 1mm rozlišení, měří vzdálenost, rychlost, zrychlení)
 o bezdrátový senzor síly a zrychlení (± 50N, 0,03 N, 3osý akcelerometr, 3osý gyroskop)
 o bezdrátový senzor tlaku (0 - 400 kPa, hadičky, spojky, stříkačka)
 o bezdrátový vozík (Vozík pro dynamické pokusy. Měří: polohu, rychlost, zrychlení, sílu, a zrychlení ve 3 osách)
• Bezdrátové senzory je možné použít k distančnímu sběru dat samostatně, bez trvalého připojení k PC či tabletu
• Součástí sady je dále metodika pro učitele s popisem realizace min. 28 žákovských experimentů a 28 interaktivních úloh na USB
• Součástí sady je i transportní kufr a USB disk s hotovými úlohami
• Software pro vytváření žákovských úloh B81kompatibilní s výše uvedenými senzory. Software musí umožnit sběr dat a jejich vizualizaci prostřednictvím ukazatele hodnoty, měřidla, grafu a tabulky. Tyto informace musí být možno doplnit textovými informacemi, obrázky a videi, tak aby bylo možno zpracovávat kompletní úlohy obsahující motivační, teoretickou i praktickou část. Ověření porozumění tématu musí být řešeno v rámci SW, a to pomocí integrovaných testových otázek s automatickou kontrolou správnosti.  SW musí dále umožňovat záznam práce do elektronického laboratorního protokolu. Jednou z funkcí softwaru musí být také možnost učitele koordinovat činnost žáků na jednotlivých měřicích stanovištích. Software (prostřednictvím sítě wi-fi) umožní všem v síti přihlášeným v reálném čase sdílet jednu pracovní úlohu. Požaduje se plná kompatibilita SW se všemi běžnými operačními systémy (Windows, Mac, iOS, Android). Rozložení ovládacích prvků softwaru musí být stejné na všech hardwarových platformách, tj. na PC i na tabletech či mobilních telefonech.
• Záruka min. 2 roky onsite v sídle zadavatele</t>
    </r>
  </si>
  <si>
    <r>
      <rPr>
        <b/>
        <sz val="10"/>
        <rFont val="Calibri"/>
        <family val="2"/>
        <scheme val="minor"/>
      </rPr>
      <t>3D tiskárna vč. příslušenství</t>
    </r>
    <r>
      <rPr>
        <sz val="9"/>
        <rFont val="Calibri"/>
        <family val="2"/>
        <scheme val="minor"/>
      </rPr>
      <t xml:space="preserve">
• Počet trysek min. 2, snadná výměna trysek, volitelný průměr trysky 0.25 / 0.4 / 0.8 mm
• Tiskový objem min. 215 x 215 x 200 mm
• Automatický systém zvedání druhé trysky
• WiFi připojení do sítě, zabudovaná kamera pro kontrolu tiskárny i sledování průběhu tisku na dálku
• Barevná LED signalizace, osvětlení tiskového prostoru, skleněná podložka
• Kryt 3D tiskárny (vč. HEPA filtru)
• Software/aplikace umožňující intuitivní a rychlou přípravu 3D tisku začátečníkům i pokročilým uživatelům
• Součástí balení budou materiály PLA (350 g) a PVA (350 g), maziva pro údržbu a tisková jádra AA (2×) i BB (1×)
• Podpora platforem Windows i macOS
• Záruka min. 1 rok onsite v sídle zadavatele</t>
    </r>
  </si>
  <si>
    <r>
      <rPr>
        <b/>
        <sz val="10"/>
        <rFont val="Calibri"/>
        <family val="2"/>
        <scheme val="minor"/>
      </rPr>
      <t>IP kamera</t>
    </r>
    <r>
      <rPr>
        <sz val="9"/>
        <rFont val="Calibri"/>
        <family val="2"/>
        <scheme val="minor"/>
      </rPr>
      <t xml:space="preserve">
• Bezdrátová vnitřní IP kamera
• Rozlišení kamery min. 5 Mpx (2 944 x 1 656)
• Snímková frekvence 30
• Úhel záběru min. 97° horizontálně, 54° vertikálně, 113° diagonálně
• Připojení přes wifi
• Vestavěný mikrofon a reproduktor
• Slot na micro SD kartu
• Záruka 2 roky onsite v sídle zadavatele</t>
    </r>
  </si>
  <si>
    <r>
      <rPr>
        <b/>
        <sz val="10"/>
        <rFont val="Calibri"/>
        <family val="2"/>
        <scheme val="minor"/>
      </rPr>
      <t>3D skener</t>
    </r>
    <r>
      <rPr>
        <sz val="9"/>
        <rFont val="Calibri"/>
        <family val="2"/>
        <scheme val="minor"/>
      </rPr>
      <t xml:space="preserve">
• Kompaktní a přenosný
• Velikost skenovaného objektu 200 až 2 000 mm
• Vzdálenost skenovaného objektu 200 až 1 600 mm
• Rozlišení 0.9 mm při vzdálenosti 0.5 m
• Přesnost ±1 mm při vzdálenosti 0.5 m
• Snímání barev ano
• Konektivita USB 3.0
• Záruka min. 2 roky onsite v sídle zadavatele</t>
    </r>
  </si>
  <si>
    <r>
      <rPr>
        <b/>
        <sz val="10"/>
        <rFont val="Calibri"/>
        <family val="2"/>
        <scheme val="minor"/>
      </rPr>
      <t>Robotická stavebnice</t>
    </r>
    <r>
      <rPr>
        <sz val="9"/>
        <rFont val="Calibri"/>
        <family val="2"/>
        <scheme val="minor"/>
      </rPr>
      <t xml:space="preserve">
• Robotická stavebnice je optimalizovaná k práci ve vzdělávacím prostředí s plastovými konstrukčními díly, umožňující opakované skládání a rozebrání statických i pohyblivých modelů (bez použití nářadí)
• Souprava je určena pro práci ve třídě pro žáky a studenty staršího školního věku (druhý stupeň ZŠ, SŠ)
• Žáci a studenti v ní najdou vše potřebné k modelování, programování a testování reálných robotických zařízení
</t>
    </r>
    <r>
      <rPr>
        <u val="single"/>
        <sz val="9"/>
        <rFont val="Calibri"/>
        <family val="2"/>
        <scheme val="minor"/>
      </rPr>
      <t>• Stavebnice obsahuje min. 541 konstrukčních dílů, uložených v plastovém kontejneru, včetně:</t>
    </r>
    <r>
      <rPr>
        <sz val="9"/>
        <rFont val="Calibri"/>
        <family val="2"/>
        <scheme val="minor"/>
      </rPr>
      <t xml:space="preserve">
o inteligentní kostky - malý autonomní počítač, který dokáže řídit výstupy na základě analýzy dat ze vstupních čidel. Umožňuje Bluetooth a WiFi komunikaci s programováním k záznamu a zpracování dat. Jednotka je napájena z 2050mAh Lion nabíjecí DC baterie (součást dodávky) nebo alternativně z 6ks AA baterií. Jednotku je možné programovat k inteligentnímu chování modelů, záznamu a práci s daty jak pomocí tlačítek, tak přes programovací prostředí počítače (PC i Mac) či aplikaci dotykového zařízení. Vzájemná komunikace je zabezpečena USB kabelem nebo přes interní Bluetooth.
o 2x velký servomotor a 1x střední servomotor s integrovanými rotačními senzory
o 1x ultrazvukový, 1x gyroskopický, 2x dotykový senzor a 1x senzor barvy
o 7x datové konektorové vodiče, 1x USB kabel
o Stavební návod na výchozí edukační model v tištěné podobě, další návody a metodické materiály v elektronické podobě jako součást ovládacího SW
o Zdarma dostupný ikonografický ovládací SW s metodickými materiály včetně dostupných aplikací pro dotyková zařízení.
• Součástí každé stavebnice bude i napájecí adaptér k baterii
• Záruka min. 2 roky onsite v sídle zadavatele</t>
    </r>
  </si>
  <si>
    <r>
      <rPr>
        <b/>
        <sz val="10"/>
        <rFont val="Calibri"/>
        <family val="2"/>
        <scheme val="minor"/>
      </rPr>
      <t>Programovatelný robot typ I</t>
    </r>
    <r>
      <rPr>
        <sz val="9"/>
        <rFont val="Calibri"/>
        <family val="2"/>
        <scheme val="minor"/>
      </rPr>
      <t xml:space="preserve">
• Elektronická stavebnice mbot
• Vyhýbá se překážkám, jezdí po čáře
• Ovládání dálkovým ovladačem nebo mobilní aplikací
• Jednoduché grafické programování
• Kompatibilní s výše uvedenou stavebnicí
• Záruka min. 2 roky onsite v sídle zadavatele</t>
    </r>
  </si>
  <si>
    <r>
      <rPr>
        <b/>
        <sz val="10"/>
        <rFont val="Calibri"/>
        <family val="2"/>
        <scheme val="minor"/>
      </rPr>
      <t>Programovatelný robot typ II</t>
    </r>
    <r>
      <rPr>
        <sz val="9"/>
        <rFont val="Calibri"/>
        <family val="2"/>
        <scheme val="minor"/>
      </rPr>
      <t xml:space="preserve">
</t>
    </r>
    <r>
      <rPr>
        <u val="single"/>
        <sz val="9"/>
        <rFont val="Calibri"/>
        <family val="2"/>
        <scheme val="minor"/>
      </rPr>
      <t>• Balíček určený pro třídu obsahující:</t>
    </r>
    <r>
      <rPr>
        <sz val="9"/>
        <rFont val="Calibri"/>
        <family val="2"/>
        <scheme val="minor"/>
      </rPr>
      <t xml:space="preserve">
o 10x robot dash
o 10x robot dot
o 10x příslušenství
o 10x set pro sestavení a připojení
o 10x xylofon
• Záruka min. 2 roky onsite v sídle zadavatele</t>
    </r>
  </si>
  <si>
    <r>
      <rPr>
        <b/>
        <sz val="10"/>
        <rFont val="Calibri"/>
        <family val="2"/>
        <scheme val="minor"/>
      </rPr>
      <t>Výuková elektronická stavebnice</t>
    </r>
    <r>
      <rPr>
        <sz val="9"/>
        <rFont val="Calibri"/>
        <family val="2"/>
        <scheme val="minor"/>
      </rPr>
      <t xml:space="preserve">
• Otevřená platforma s grafickým vývojovým prostředím 
• Stavebnice pro pokročilé bude obsahovat různé elektronické moduly a komponenty vhodné pro výukové účely
• Schémata všech elektrických modulů
• PDF s výukovým materiálem obsahují příklady se schématy, zdrojovým kódem a vysvětlením
• Prostřednictvím tohoto Kitu bude možné vytvořit nespočet zajímavých projektů.
• Starter Kit obsahuje mnoho diskrétních součástek a hodně zajímavých a snadno použitelných modulů.
</t>
    </r>
    <r>
      <rPr>
        <u val="single"/>
        <sz val="9"/>
        <rFont val="Calibri"/>
        <family val="2"/>
        <scheme val="minor"/>
      </rPr>
      <t>• Součástí startovacího kitu stavebnice bude:</t>
    </r>
    <r>
      <rPr>
        <sz val="9"/>
        <rFont val="Calibri"/>
        <family val="2"/>
        <scheme val="minor"/>
      </rPr>
      <t xml:space="preserve">
o 1 x Infiduino Uno R3 Mainboard + 1 x USB cable
o 1 x Infiduino Extension board + 1 x GPIO Extension Board + 1 x Connecting Cable
o 1 x Big Breadboard(830 points)
o 1 x Mini Breadboard
o 10 x 3mm Red LEDs
o 10 x 3mm Green LEDs
o 10 x 3mm Yellow LEDs
o 1 x 5mm RGB LED
o 5 x Button with Cap
o 20 x 330 ohm color ring resistor
o 20 x 1k ohm color ring resistor
o 20 x 10k ohm color ring resistor
o 1 x 1K Adjustable Trim pot resistor (Potentiometer)
o 1 x 10K Adjustable Trim pot resistor (Potentiometer)
o 1 x 2.54mm Elbow 40 Pin Header
o 1 x 2.54mm Straight 40 Pin Header
o 1 x 5516 Light Dependent Resistor (Photoresistor)
o 1 x Ball switch
o 1 x Active Buzzer 5V
o 1 x Passive Buzzer 5V
o 1 x MAX7219 Chip (Note the chip is added since 2014-09-17)
o 1 x 74HC595 8bit Shift Register
o 1 x LM35 Temperature Sensor
o 1 x SS8050 NPN Transistor
o 1 x Infrared Receiver (type 1838)
o 1 x Infrared Sender
o 1 x Infrared Phototransistor (Flame Sensor)
o 1 x Infrared Remote controller (Battery Not Included)
o 1 x Stepper Motor(5V)
o 1 x SG90 Servo motor
o 1 x 1602 LCD
o 1 x 1-Digit Eight-segment Display
o 1 x 4-Digit Eight-segment Display
o 1 x 8*8 Dot Matrix Led Display
o 1 x Stepper Motor Driver Board
o 1 x Sound Sensor Module (With "Digital" and "Analog" output)
o 1 x PS2 Joystick module
o 1 x RTC module(Battery Not Included)
o 1 x Relay Module (5V-10A)
o 65 x Jump Wires
o 10 x Female-Female Dupont wires
o 10 x Male-Female Dupont wires
o 1 x 9V Battery Holder (9V Battery not included)
o 1 x plastic box for containing the kit
</t>
    </r>
  </si>
  <si>
    <r>
      <rPr>
        <b/>
        <sz val="10"/>
        <rFont val="Calibri"/>
        <family val="2"/>
        <scheme val="minor"/>
      </rPr>
      <t>Výuková laboratoř</t>
    </r>
    <r>
      <rPr>
        <sz val="9"/>
        <rFont val="Calibri"/>
        <family val="2"/>
        <scheme val="minor"/>
      </rPr>
      <t xml:space="preserve">
• Intuitivní, vizuální a názorná programovací aplikace a stavebnice v jednom
• Kompatibilita s Mac, iOS, Android, Windows
• Odolné a bezdrátové prvky zajišťují dlouhou životnost. Jsou navžené pro školní třídu, lze je jednoduše párovat i nabíjet. Perfektní metodická podpora pro učitele. Mezipředmětové použití, podpora kreativity a logického myšlení žáků. Hravá forma výuky, moderní design. 
• Aplikace jednoduše propojující práci s fyzickými bloky a jejich programováním. Možnost volby mezi "flow-based" nebo "blockly" programováním. 
• Min. 40+ námětů hodin
• Laboratoř bude obsahovat:
o 10 DC motorků
o 5 světelných senzorů
o 5 RGB led světel
o 10 kol
o 5 univerzálních nosičů 5 podvozků aut
o 5 kuličkových kol
o 5 LEGO ozubených kol
o 10 malých LEGO dílů
o 10 velkých LEGO dílů
o 4 microUSB nabíjecích kabelů 5 v 1
o 1 průvodce jak začít
• Záruka min. 2 roky onsite v sídle zadavatele</t>
    </r>
  </si>
  <si>
    <r>
      <rPr>
        <b/>
        <sz val="10"/>
        <rFont val="Calibri"/>
        <family val="2"/>
        <scheme val="minor"/>
      </rPr>
      <t>Nabíjecí stanice na baterie</t>
    </r>
    <r>
      <rPr>
        <sz val="9"/>
        <rFont val="Calibri"/>
        <family val="2"/>
        <scheme val="minor"/>
      </rPr>
      <t xml:space="preserve">
• Nabije až 8 x AA, 8 x AAA nebo kombinace článků AA / AAA
• Rychlé 5-hodinové nabíjení 8x AA článků
• 8x indikátory LED (zelená signalizuje probíhající nabíjení)
• Detekuje napětí a zastavuje nabíjení těsně po přeplnění</t>
    </r>
  </si>
  <si>
    <r>
      <rPr>
        <b/>
        <sz val="10"/>
        <rFont val="Calibri"/>
        <family val="2"/>
        <scheme val="minor"/>
      </rPr>
      <t>Nabíjecí baterie (balení 4ks)</t>
    </r>
    <r>
      <rPr>
        <sz val="9"/>
        <rFont val="Calibri"/>
        <family val="2"/>
        <scheme val="minor"/>
      </rPr>
      <t xml:space="preserve">
• Kapacita baterií min. 1900 mAh
• Možnost baterie nabít až 2100x</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</si>
</sst>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21">
    <font>
      <sz val="11"/>
      <color theme="1"/>
      <name val="Calibri"/>
      <family val="2"/>
      <scheme val="minor"/>
    </font>
    <font>
      <sz val="10"/>
      <name val="Arial"/>
      <family val="2"/>
    </font>
    <font>
      <b/>
      <sz val="9"/>
      <color theme="1"/>
      <name val="Calibri"/>
      <family val="2"/>
      <scheme val="minor"/>
    </font>
    <font>
      <b/>
      <sz val="14"/>
      <color rgb="FFC00000"/>
      <name val="Calibri"/>
      <family val="2"/>
      <scheme val="minor"/>
    </font>
    <font>
      <sz val="9"/>
      <color theme="1"/>
      <name val="Calibri"/>
      <family val="2"/>
      <scheme val="minor"/>
    </font>
    <font>
      <sz val="9"/>
      <name val="Calibri"/>
      <family val="2"/>
      <scheme val="minor"/>
    </font>
    <font>
      <sz val="9"/>
      <color rgb="FF000000"/>
      <name val="Calibri"/>
      <family val="2"/>
      <scheme val="minor"/>
    </font>
    <font>
      <sz val="10"/>
      <color rgb="FF000000"/>
      <name val="Arial"/>
      <family val="2"/>
    </font>
    <font>
      <b/>
      <sz val="20"/>
      <color theme="4" tint="-0.4999699890613556"/>
      <name val="Calibri"/>
      <family val="2"/>
      <scheme val="minor"/>
    </font>
    <font>
      <b/>
      <sz val="14"/>
      <color theme="1"/>
      <name val="Calibri"/>
      <family val="2"/>
      <scheme val="minor"/>
    </font>
    <font>
      <sz val="14"/>
      <color theme="1"/>
      <name val="Calibri"/>
      <family val="2"/>
      <scheme val="minor"/>
    </font>
    <font>
      <b/>
      <sz val="26"/>
      <color theme="1"/>
      <name val="Calibri"/>
      <family val="2"/>
      <scheme val="minor"/>
    </font>
    <font>
      <b/>
      <sz val="16"/>
      <color theme="1"/>
      <name val="Calibri"/>
      <family val="2"/>
      <scheme val="minor"/>
    </font>
    <font>
      <b/>
      <sz val="16"/>
      <color theme="4" tint="-0.4999699890613556"/>
      <name val="Calibri"/>
      <family val="2"/>
      <scheme val="minor"/>
    </font>
    <font>
      <b/>
      <sz val="18"/>
      <color theme="4" tint="-0.4999699890613556"/>
      <name val="Calibri"/>
      <family val="2"/>
    </font>
    <font>
      <b/>
      <sz val="18"/>
      <name val="Calibri"/>
      <family val="2"/>
    </font>
    <font>
      <b/>
      <sz val="10"/>
      <name val="Calibri"/>
      <family val="2"/>
      <scheme val="minor"/>
    </font>
    <font>
      <u val="single"/>
      <sz val="9"/>
      <name val="Calibri"/>
      <family val="2"/>
      <scheme val="minor"/>
    </font>
    <font>
      <sz val="12"/>
      <color theme="1"/>
      <name val="Calibri"/>
      <family val="2"/>
      <scheme val="minor"/>
    </font>
    <font>
      <b/>
      <u val="single"/>
      <sz val="9"/>
      <name val="Calibri"/>
      <family val="2"/>
      <scheme val="minor"/>
    </font>
    <font>
      <b/>
      <sz val="9"/>
      <name val="Calibri"/>
      <family val="2"/>
      <scheme val="minor"/>
    </font>
  </fonts>
  <fills count="4">
    <fill>
      <patternFill/>
    </fill>
    <fill>
      <patternFill patternType="gray125"/>
    </fill>
    <fill>
      <patternFill patternType="solid">
        <fgColor theme="2"/>
        <bgColor indexed="64"/>
      </patternFill>
    </fill>
    <fill>
      <patternFill patternType="solid">
        <fgColor theme="0"/>
        <bgColor indexed="64"/>
      </patternFill>
    </fill>
  </fills>
  <borders count="33">
    <border>
      <left/>
      <right/>
      <top/>
      <bottom/>
      <diagonal/>
    </border>
    <border>
      <left style="thin"/>
      <right style="thin"/>
      <top style="thin"/>
      <bottom style="thin"/>
    </border>
    <border>
      <left/>
      <right/>
      <top style="thin"/>
      <bottom style="thin"/>
    </border>
    <border>
      <left/>
      <right/>
      <top style="medium"/>
      <bottom style="medium"/>
    </border>
    <border>
      <left/>
      <right style="medium"/>
      <top style="medium"/>
      <bottom style="medium"/>
    </border>
    <border>
      <left style="medium"/>
      <right style="thin"/>
      <top style="thin"/>
      <bottom style="thin"/>
    </border>
    <border>
      <left style="thin"/>
      <right style="medium"/>
      <top style="thin"/>
      <bottom style="thin"/>
    </border>
    <border>
      <left style="medium"/>
      <right/>
      <top style="thin"/>
      <bottom style="thin"/>
    </border>
    <border>
      <left/>
      <right style="medium"/>
      <top style="thin"/>
      <bottom style="thin"/>
    </border>
    <border>
      <left style="medium"/>
      <right style="thin"/>
      <top style="thin"/>
      <bottom style="medium"/>
    </border>
    <border>
      <left style="thin"/>
      <right style="thin"/>
      <top style="thin"/>
      <bottom style="medium"/>
    </border>
    <border>
      <left/>
      <right/>
      <top style="medium"/>
      <bottom/>
    </border>
    <border>
      <left style="thin"/>
      <right style="medium"/>
      <top style="thin"/>
      <bottom style="medium"/>
    </border>
    <border>
      <left style="thin"/>
      <right style="thin"/>
      <top style="thin"/>
      <bottom/>
    </border>
    <border>
      <left style="thin"/>
      <right style="thin"/>
      <top/>
      <bottom style="thin"/>
    </border>
    <border>
      <left style="thin"/>
      <right style="medium"/>
      <top style="thin"/>
      <bottom/>
    </border>
    <border>
      <left style="thin"/>
      <right style="medium"/>
      <top/>
      <bottom style="thin"/>
    </border>
    <border>
      <left style="medium"/>
      <right style="thin"/>
      <top style="thin"/>
      <bottom/>
    </border>
    <border>
      <left style="medium"/>
      <right style="thin"/>
      <top/>
      <bottom/>
    </border>
    <border>
      <left style="medium"/>
      <right style="thin"/>
      <top/>
      <bottom style="thin"/>
    </border>
    <border>
      <left style="thin"/>
      <right style="thin"/>
      <top/>
      <bottom/>
    </border>
    <border>
      <left style="thin"/>
      <right style="medium"/>
      <top/>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style="medium"/>
      <right/>
      <top style="medium"/>
      <bottom style="thin"/>
    </border>
    <border>
      <left/>
      <right/>
      <top style="medium"/>
      <bottom style="thin"/>
    </border>
    <border>
      <left/>
      <right style="medium"/>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7" fillId="0" borderId="0">
      <alignment/>
      <protection/>
    </xf>
  </cellStyleXfs>
  <cellXfs count="117">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4" fontId="5" fillId="0" borderId="1" xfId="20" applyNumberFormat="1" applyFont="1" applyBorder="1" applyAlignment="1">
      <alignment horizontal="right" vertical="center"/>
    </xf>
    <xf numFmtId="4" fontId="5" fillId="3" borderId="1" xfId="0" applyNumberFormat="1" applyFont="1" applyFill="1" applyBorder="1" applyAlignment="1">
      <alignment horizontal="right" vertical="center" wrapText="1"/>
    </xf>
    <xf numFmtId="4" fontId="4" fillId="3" borderId="1" xfId="0" applyNumberFormat="1" applyFont="1" applyFill="1" applyBorder="1" applyAlignment="1">
      <alignment vertical="center" wrapText="1"/>
    </xf>
    <xf numFmtId="4" fontId="6" fillId="0" borderId="1" xfId="0" applyNumberFormat="1" applyFont="1" applyBorder="1" applyAlignment="1">
      <alignment vertical="center"/>
    </xf>
    <xf numFmtId="4" fontId="8" fillId="3" borderId="2" xfId="0" applyNumberFormat="1" applyFont="1" applyFill="1" applyBorder="1" applyAlignment="1">
      <alignment vertical="center"/>
    </xf>
    <xf numFmtId="4" fontId="9" fillId="0" borderId="3" xfId="0" applyNumberFormat="1" applyFont="1" applyBorder="1"/>
    <xf numFmtId="4" fontId="9" fillId="0" borderId="4" xfId="0" applyNumberFormat="1" applyFont="1" applyBorder="1"/>
    <xf numFmtId="4" fontId="8" fillId="3" borderId="2" xfId="0" applyNumberFormat="1" applyFont="1" applyFill="1" applyBorder="1" applyAlignment="1">
      <alignment horizontal="center" vertical="center"/>
    </xf>
    <xf numFmtId="0" fontId="0" fillId="0" borderId="0" xfId="0" applyBorder="1" applyAlignment="1">
      <alignment vertical="center" wrapText="1"/>
    </xf>
    <xf numFmtId="0" fontId="10" fillId="0" borderId="0" xfId="0" applyFont="1" applyBorder="1" applyAlignment="1">
      <alignment horizontal="center" vertical="center"/>
    </xf>
    <xf numFmtId="0" fontId="0" fillId="0" borderId="0" xfId="0" applyFont="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 fontId="3" fillId="3" borderId="7" xfId="0" applyNumberFormat="1" applyFont="1" applyFill="1" applyBorder="1" applyAlignment="1">
      <alignment vertical="center"/>
    </xf>
    <xf numFmtId="4" fontId="8" fillId="3" borderId="8" xfId="0" applyNumberFormat="1" applyFont="1" applyFill="1" applyBorder="1" applyAlignment="1">
      <alignment vertical="center"/>
    </xf>
    <xf numFmtId="4" fontId="5" fillId="3" borderId="6" xfId="0" applyNumberFormat="1" applyFont="1" applyFill="1" applyBorder="1" applyAlignment="1">
      <alignment horizontal="right" vertical="center" wrapText="1"/>
    </xf>
    <xf numFmtId="4" fontId="4" fillId="3" borderId="6" xfId="0" applyNumberFormat="1" applyFont="1" applyFill="1" applyBorder="1" applyAlignment="1">
      <alignment vertical="center" wrapText="1"/>
    </xf>
    <xf numFmtId="0" fontId="5" fillId="0" borderId="5" xfId="0" applyFont="1" applyBorder="1" applyAlignment="1">
      <alignment horizontal="center" vertical="center"/>
    </xf>
    <xf numFmtId="0" fontId="5" fillId="0" borderId="9" xfId="0" applyFont="1" applyBorder="1" applyAlignment="1">
      <alignment horizontal="center" vertical="center"/>
    </xf>
    <xf numFmtId="4" fontId="5" fillId="0" borderId="10" xfId="20" applyNumberFormat="1" applyFont="1" applyBorder="1" applyAlignment="1">
      <alignment horizontal="right" vertical="center"/>
    </xf>
    <xf numFmtId="0" fontId="0" fillId="0" borderId="11" xfId="0" applyBorder="1"/>
    <xf numFmtId="4" fontId="9" fillId="0" borderId="11" xfId="0" applyNumberFormat="1" applyFont="1" applyFill="1" applyBorder="1" applyAlignment="1">
      <alignment horizontal="center" vertical="center" wrapText="1"/>
    </xf>
    <xf numFmtId="2" fontId="0" fillId="0" borderId="11" xfId="0" applyNumberFormat="1" applyBorder="1"/>
    <xf numFmtId="4" fontId="9" fillId="0" borderId="11" xfId="0" applyNumberFormat="1" applyFont="1" applyBorder="1"/>
    <xf numFmtId="0" fontId="4" fillId="0" borderId="5" xfId="0" applyFont="1" applyBorder="1" applyAlignment="1">
      <alignment horizontal="center" vertical="center"/>
    </xf>
    <xf numFmtId="4" fontId="5" fillId="0" borderId="1" xfId="0" applyNumberFormat="1" applyFont="1" applyBorder="1" applyAlignment="1">
      <alignment vertical="top" wrapText="1"/>
    </xf>
    <xf numFmtId="4" fontId="5" fillId="0" borderId="1" xfId="0" applyNumberFormat="1" applyFont="1" applyBorder="1" applyAlignment="1">
      <alignment horizontal="center" vertical="center" wrapText="1"/>
    </xf>
    <xf numFmtId="4" fontId="5" fillId="0" borderId="1" xfId="0" applyNumberFormat="1" applyFont="1" applyBorder="1" applyAlignment="1">
      <alignment horizontal="right" vertical="center" wrapText="1"/>
    </xf>
    <xf numFmtId="4" fontId="5" fillId="3" borderId="1" xfId="0" applyNumberFormat="1" applyFont="1" applyFill="1" applyBorder="1" applyAlignment="1">
      <alignment horizontal="left" vertical="top" wrapText="1"/>
    </xf>
    <xf numFmtId="4" fontId="5" fillId="3" borderId="1" xfId="0" applyNumberFormat="1" applyFont="1" applyFill="1" applyBorder="1" applyAlignment="1">
      <alignment horizontal="center" vertical="center" wrapText="1"/>
    </xf>
    <xf numFmtId="2" fontId="5" fillId="3" borderId="1" xfId="0" applyNumberFormat="1" applyFont="1" applyFill="1" applyBorder="1" applyAlignment="1">
      <alignment horizontal="right" vertical="center" wrapText="1"/>
    </xf>
    <xf numFmtId="4" fontId="5" fillId="0" borderId="10" xfId="0" applyNumberFormat="1" applyFont="1" applyBorder="1" applyAlignment="1">
      <alignment horizontal="left" vertical="top" wrapText="1"/>
    </xf>
    <xf numFmtId="4" fontId="5" fillId="0" borderId="10" xfId="0" applyNumberFormat="1" applyFont="1" applyBorder="1" applyAlignment="1">
      <alignment horizontal="center" vertical="center" wrapText="1"/>
    </xf>
    <xf numFmtId="2" fontId="5" fillId="0" borderId="10" xfId="0" applyNumberFormat="1" applyFont="1" applyBorder="1" applyAlignment="1">
      <alignment horizontal="right" vertical="center" wrapText="1"/>
    </xf>
    <xf numFmtId="4" fontId="6" fillId="0" borderId="6" xfId="0" applyNumberFormat="1" applyFont="1" applyBorder="1" applyAlignment="1">
      <alignment vertical="center"/>
    </xf>
    <xf numFmtId="4" fontId="6" fillId="0" borderId="1" xfId="21" applyNumberFormat="1" applyFont="1" applyBorder="1" applyAlignment="1">
      <alignment horizontal="right" vertical="center"/>
      <protection/>
    </xf>
    <xf numFmtId="4" fontId="6" fillId="0" borderId="10" xfId="21" applyNumberFormat="1" applyFont="1" applyBorder="1" applyAlignment="1">
      <alignment horizontal="right" vertical="center"/>
      <protection/>
    </xf>
    <xf numFmtId="4" fontId="6" fillId="0" borderId="6" xfId="21" applyNumberFormat="1" applyFont="1" applyBorder="1" applyAlignment="1">
      <alignment horizontal="right" vertical="center"/>
      <protection/>
    </xf>
    <xf numFmtId="4" fontId="6" fillId="0" borderId="12" xfId="21" applyNumberFormat="1" applyFont="1" applyBorder="1" applyAlignment="1">
      <alignment horizontal="right" vertical="center"/>
      <protection/>
    </xf>
    <xf numFmtId="0" fontId="5" fillId="0" borderId="1" xfId="21" applyFont="1" applyBorder="1" applyAlignment="1">
      <alignment horizontal="center" vertical="center" wrapText="1"/>
      <protection/>
    </xf>
    <xf numFmtId="2" fontId="5" fillId="0" borderId="1" xfId="21" applyNumberFormat="1" applyFont="1" applyBorder="1" applyAlignment="1">
      <alignment horizontal="right" vertical="center" wrapText="1"/>
      <protection/>
    </xf>
    <xf numFmtId="4" fontId="4" fillId="3" borderId="1" xfId="0" applyNumberFormat="1" applyFont="1" applyFill="1" applyBorder="1" applyAlignment="1">
      <alignment horizontal="right" vertical="center" wrapText="1"/>
    </xf>
    <xf numFmtId="4" fontId="4" fillId="3" borderId="6" xfId="0" applyNumberFormat="1" applyFont="1" applyFill="1" applyBorder="1" applyAlignment="1">
      <alignment horizontal="right" vertical="center" wrapText="1"/>
    </xf>
    <xf numFmtId="4" fontId="6" fillId="0" borderId="6" xfId="0" applyNumberFormat="1" applyFont="1" applyBorder="1" applyAlignment="1">
      <alignment horizontal="right" vertical="center"/>
    </xf>
    <xf numFmtId="4" fontId="6" fillId="0" borderId="13" xfId="0" applyNumberFormat="1" applyFont="1" applyBorder="1" applyAlignment="1">
      <alignment horizontal="right" vertical="center"/>
    </xf>
    <xf numFmtId="4" fontId="6" fillId="0" borderId="14" xfId="0" applyNumberFormat="1" applyFont="1" applyBorder="1" applyAlignment="1">
      <alignment horizontal="right" vertical="center"/>
    </xf>
    <xf numFmtId="4" fontId="6" fillId="0" borderId="15" xfId="0" applyNumberFormat="1" applyFont="1" applyBorder="1" applyAlignment="1">
      <alignment horizontal="right" vertical="center"/>
    </xf>
    <xf numFmtId="4" fontId="6" fillId="0" borderId="16" xfId="0" applyNumberFormat="1" applyFont="1" applyBorder="1" applyAlignment="1">
      <alignment horizontal="righ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2" fontId="5" fillId="3" borderId="13" xfId="0" applyNumberFormat="1" applyFont="1" applyFill="1" applyBorder="1" applyAlignment="1">
      <alignment horizontal="right" vertical="center" wrapText="1"/>
    </xf>
    <xf numFmtId="2" fontId="5" fillId="3" borderId="20" xfId="0" applyNumberFormat="1" applyFont="1" applyFill="1" applyBorder="1" applyAlignment="1">
      <alignment horizontal="right" vertical="center" wrapText="1"/>
    </xf>
    <xf numFmtId="2" fontId="5" fillId="3" borderId="14" xfId="0" applyNumberFormat="1" applyFont="1" applyFill="1" applyBorder="1" applyAlignment="1">
      <alignment horizontal="right" vertical="center" wrapText="1"/>
    </xf>
    <xf numFmtId="4" fontId="5" fillId="0" borderId="13" xfId="20" applyNumberFormat="1" applyFont="1" applyBorder="1" applyAlignment="1">
      <alignment horizontal="right" vertical="center"/>
    </xf>
    <xf numFmtId="4" fontId="5" fillId="0" borderId="20" xfId="20" applyNumberFormat="1" applyFont="1" applyBorder="1" applyAlignment="1">
      <alignment horizontal="right" vertical="center"/>
    </xf>
    <xf numFmtId="4" fontId="5" fillId="0" borderId="14" xfId="20" applyNumberFormat="1" applyFont="1" applyBorder="1" applyAlignment="1">
      <alignment horizontal="right" vertical="center"/>
    </xf>
    <xf numFmtId="4" fontId="6" fillId="0" borderId="13" xfId="21" applyNumberFormat="1" applyFont="1" applyBorder="1" applyAlignment="1">
      <alignment horizontal="right" vertical="center"/>
      <protection/>
    </xf>
    <xf numFmtId="4" fontId="6" fillId="0" borderId="20" xfId="21" applyNumberFormat="1" applyFont="1" applyBorder="1" applyAlignment="1">
      <alignment horizontal="right" vertical="center"/>
      <protection/>
    </xf>
    <xf numFmtId="4" fontId="6" fillId="0" borderId="14" xfId="21" applyNumberFormat="1" applyFont="1" applyBorder="1" applyAlignment="1">
      <alignment horizontal="right" vertical="center"/>
      <protection/>
    </xf>
    <xf numFmtId="4" fontId="6" fillId="0" borderId="15" xfId="21" applyNumberFormat="1" applyFont="1" applyBorder="1" applyAlignment="1">
      <alignment horizontal="right" vertical="center"/>
      <protection/>
    </xf>
    <xf numFmtId="4" fontId="6" fillId="0" borderId="21" xfId="21" applyNumberFormat="1" applyFont="1" applyBorder="1" applyAlignment="1">
      <alignment horizontal="right" vertical="center"/>
      <protection/>
    </xf>
    <xf numFmtId="4" fontId="6" fillId="0" borderId="16" xfId="21" applyNumberFormat="1" applyFont="1" applyBorder="1" applyAlignment="1">
      <alignment horizontal="right" vertical="center"/>
      <protection/>
    </xf>
    <xf numFmtId="0" fontId="5" fillId="0" borderId="13" xfId="21" applyFont="1" applyBorder="1" applyAlignment="1">
      <alignment horizontal="center" vertical="center" wrapText="1"/>
      <protection/>
    </xf>
    <xf numFmtId="0" fontId="5" fillId="0" borderId="20" xfId="21" applyFont="1" applyBorder="1" applyAlignment="1">
      <alignment horizontal="center" vertical="center" wrapText="1"/>
      <protection/>
    </xf>
    <xf numFmtId="0" fontId="5" fillId="0" borderId="14" xfId="21" applyFont="1" applyBorder="1" applyAlignment="1">
      <alignment horizontal="center" vertical="center" wrapText="1"/>
      <protection/>
    </xf>
    <xf numFmtId="0" fontId="10" fillId="0" borderId="22" xfId="0" applyFont="1" applyBorder="1" applyAlignment="1">
      <alignment horizontal="center" vertical="center" wrapText="1"/>
    </xf>
    <xf numFmtId="0" fontId="10" fillId="0" borderId="11"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8" fillId="0" borderId="29" xfId="0" applyFont="1" applyBorder="1" applyAlignment="1">
      <alignment horizontal="center" vertical="top" wrapText="1"/>
    </xf>
    <xf numFmtId="0" fontId="18" fillId="0" borderId="3" xfId="0" applyFont="1" applyBorder="1" applyAlignment="1">
      <alignment horizontal="center" vertical="top" wrapText="1"/>
    </xf>
    <xf numFmtId="0" fontId="18" fillId="0" borderId="4" xfId="0" applyFont="1" applyBorder="1" applyAlignment="1">
      <alignment horizontal="center" vertical="top"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0" fillId="0" borderId="29"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4" fillId="0" borderId="17" xfId="0" applyFont="1" applyBorder="1" applyAlignment="1">
      <alignment horizontal="center" vertical="center"/>
    </xf>
    <xf numFmtId="0" fontId="4" fillId="0" borderId="19" xfId="0" applyFont="1" applyBorder="1" applyAlignment="1">
      <alignment horizontal="center" vertical="center"/>
    </xf>
    <xf numFmtId="4" fontId="5" fillId="0" borderId="13" xfId="0" applyNumberFormat="1" applyFont="1" applyBorder="1" applyAlignment="1">
      <alignment horizontal="left" vertical="top" wrapText="1"/>
    </xf>
    <xf numFmtId="4" fontId="5" fillId="0" borderId="14" xfId="0" applyNumberFormat="1" applyFont="1" applyBorder="1" applyAlignment="1">
      <alignment horizontal="left" vertical="top" wrapText="1"/>
    </xf>
    <xf numFmtId="4" fontId="5" fillId="0" borderId="13"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4" fontId="5" fillId="0" borderId="13" xfId="0" applyNumberFormat="1" applyFont="1" applyBorder="1" applyAlignment="1">
      <alignment horizontal="right" vertical="center" wrapText="1"/>
    </xf>
    <xf numFmtId="4" fontId="5" fillId="0" borderId="14" xfId="0" applyNumberFormat="1" applyFont="1" applyBorder="1" applyAlignment="1">
      <alignment horizontal="right" vertical="center" wrapText="1"/>
    </xf>
    <xf numFmtId="4" fontId="4" fillId="3" borderId="13" xfId="0" applyNumberFormat="1" applyFont="1" applyFill="1" applyBorder="1" applyAlignment="1">
      <alignment horizontal="right" vertical="center" wrapText="1"/>
    </xf>
    <xf numFmtId="4" fontId="4" fillId="3" borderId="14" xfId="0" applyNumberFormat="1" applyFont="1" applyFill="1" applyBorder="1" applyAlignment="1">
      <alignment horizontal="right" vertical="center" wrapText="1"/>
    </xf>
    <xf numFmtId="4" fontId="4" fillId="3" borderId="15" xfId="0" applyNumberFormat="1" applyFont="1" applyFill="1" applyBorder="1" applyAlignment="1">
      <alignment horizontal="right" vertical="center" wrapText="1"/>
    </xf>
    <xf numFmtId="4" fontId="4" fillId="3" borderId="16" xfId="0" applyNumberFormat="1" applyFont="1" applyFill="1" applyBorder="1" applyAlignment="1">
      <alignment horizontal="right" vertical="center" wrapText="1"/>
    </xf>
    <xf numFmtId="2" fontId="5" fillId="0" borderId="13" xfId="21" applyNumberFormat="1" applyFont="1" applyBorder="1" applyAlignment="1">
      <alignment horizontal="right" vertical="center" wrapText="1"/>
      <protection/>
    </xf>
    <xf numFmtId="2" fontId="5" fillId="0" borderId="14" xfId="21" applyNumberFormat="1" applyFont="1" applyBorder="1" applyAlignment="1">
      <alignment horizontal="right" vertical="center" wrapText="1"/>
      <protection/>
    </xf>
    <xf numFmtId="4" fontId="5" fillId="0" borderId="1" xfId="0" applyNumberFormat="1" applyFont="1" applyBorder="1" applyAlignment="1">
      <alignment vertical="center" wrapText="1"/>
    </xf>
    <xf numFmtId="0" fontId="5" fillId="0" borderId="13" xfId="21" applyFont="1" applyBorder="1" applyAlignment="1">
      <alignment horizontal="left" vertical="center" wrapText="1"/>
      <protection/>
    </xf>
    <xf numFmtId="0" fontId="5" fillId="0" borderId="14" xfId="21" applyFont="1" applyBorder="1" applyAlignment="1">
      <alignment horizontal="left" vertical="center" wrapText="1"/>
      <protection/>
    </xf>
    <xf numFmtId="0" fontId="5" fillId="0" borderId="1" xfId="21" applyFont="1" applyBorder="1" applyAlignment="1">
      <alignment vertical="center" wrapText="1"/>
      <protection/>
    </xf>
    <xf numFmtId="0" fontId="5" fillId="0" borderId="1" xfId="21" applyFont="1" applyBorder="1" applyAlignment="1">
      <alignment horizontal="left" vertical="center" wrapText="1"/>
      <protection/>
    </xf>
    <xf numFmtId="4" fontId="5" fillId="3" borderId="13" xfId="0" applyNumberFormat="1" applyFont="1" applyFill="1" applyBorder="1" applyAlignment="1">
      <alignment horizontal="left" vertical="center" wrapText="1"/>
    </xf>
    <xf numFmtId="4" fontId="5" fillId="3" borderId="20" xfId="0" applyNumberFormat="1" applyFont="1" applyFill="1" applyBorder="1" applyAlignment="1">
      <alignment horizontal="left" vertical="center" wrapText="1"/>
    </xf>
    <xf numFmtId="4" fontId="5" fillId="3" borderId="14" xfId="0" applyNumberFormat="1" applyFont="1" applyFill="1" applyBorder="1" applyAlignment="1">
      <alignment horizontal="left" vertical="center" wrapText="1"/>
    </xf>
    <xf numFmtId="4" fontId="5" fillId="3" borderId="14" xfId="0" applyNumberFormat="1" applyFont="1" applyFill="1" applyBorder="1" applyAlignment="1">
      <alignment horizontal="center" vertical="center" wrapText="1"/>
    </xf>
    <xf numFmtId="2" fontId="5" fillId="0" borderId="1" xfId="0" applyNumberFormat="1" applyFont="1" applyBorder="1" applyAlignment="1">
      <alignment horizontal="right" vertical="center" wrapText="1"/>
    </xf>
    <xf numFmtId="4" fontId="5" fillId="0" borderId="1" xfId="0" applyNumberFormat="1" applyFont="1" applyBorder="1" applyAlignment="1">
      <alignment horizontal="left" vertical="top" wrapText="1"/>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wrapText="1"/>
    </xf>
    <xf numFmtId="2" fontId="5" fillId="0" borderId="0" xfId="0" applyNumberFormat="1" applyFont="1" applyBorder="1" applyAlignment="1">
      <alignment horizontal="right" vertical="center" wrapText="1"/>
    </xf>
    <xf numFmtId="4" fontId="5" fillId="0" borderId="0" xfId="20" applyNumberFormat="1" applyFont="1" applyBorder="1" applyAlignment="1">
      <alignment horizontal="right" vertical="center"/>
    </xf>
    <xf numFmtId="4" fontId="9" fillId="0" borderId="3" xfId="0" applyNumberFormat="1" applyFont="1" applyFill="1" applyBorder="1" applyAlignment="1">
      <alignment horizontal="center" wrapText="1"/>
    </xf>
  </cellXfs>
  <cellStyles count="8">
    <cellStyle name="Normal" xfId="0"/>
    <cellStyle name="Percent" xfId="15"/>
    <cellStyle name="Currency" xfId="16"/>
    <cellStyle name="Currency [0]" xfId="17"/>
    <cellStyle name="Comma" xfId="18"/>
    <cellStyle name="Comma [0]" xfId="19"/>
    <cellStyle name="Měna"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tabSelected="1" workbookViewId="0" topLeftCell="A71">
      <selection activeCell="E71" sqref="E71"/>
    </sheetView>
  </sheetViews>
  <sheetFormatPr defaultColWidth="9.140625" defaultRowHeight="15"/>
  <cols>
    <col min="1" max="1" width="7.28125" style="0" customWidth="1"/>
    <col min="2" max="2" width="46.8515625" style="0" customWidth="1"/>
    <col min="3" max="3" width="6.8515625" style="0" customWidth="1"/>
    <col min="4" max="4" width="8.140625" style="0" customWidth="1"/>
    <col min="5" max="5" width="17.57421875" style="0" customWidth="1"/>
    <col min="6" max="6" width="21.28125" style="0" customWidth="1"/>
    <col min="7" max="7" width="22.7109375" style="0" customWidth="1"/>
  </cols>
  <sheetData>
    <row r="1" spans="1:7" ht="15">
      <c r="A1" s="69" t="s">
        <v>15</v>
      </c>
      <c r="B1" s="70"/>
      <c r="C1" s="70"/>
      <c r="D1" s="70"/>
      <c r="E1" s="70"/>
      <c r="F1" s="70"/>
      <c r="G1" s="71"/>
    </row>
    <row r="2" spans="1:7" ht="15">
      <c r="A2" s="72"/>
      <c r="B2" s="73"/>
      <c r="C2" s="73"/>
      <c r="D2" s="73"/>
      <c r="E2" s="73"/>
      <c r="F2" s="73"/>
      <c r="G2" s="74"/>
    </row>
    <row r="3" spans="1:7" ht="15">
      <c r="A3" s="72"/>
      <c r="B3" s="73"/>
      <c r="C3" s="73"/>
      <c r="D3" s="73"/>
      <c r="E3" s="73"/>
      <c r="F3" s="73"/>
      <c r="G3" s="74"/>
    </row>
    <row r="4" spans="1:7" ht="15">
      <c r="A4" s="72"/>
      <c r="B4" s="73"/>
      <c r="C4" s="73"/>
      <c r="D4" s="73"/>
      <c r="E4" s="73"/>
      <c r="F4" s="73"/>
      <c r="G4" s="74"/>
    </row>
    <row r="5" spans="1:7" ht="15">
      <c r="A5" s="72"/>
      <c r="B5" s="73"/>
      <c r="C5" s="73"/>
      <c r="D5" s="73"/>
      <c r="E5" s="73"/>
      <c r="F5" s="73"/>
      <c r="G5" s="74"/>
    </row>
    <row r="6" spans="1:7" ht="15">
      <c r="A6" s="72"/>
      <c r="B6" s="73"/>
      <c r="C6" s="73"/>
      <c r="D6" s="73"/>
      <c r="E6" s="73"/>
      <c r="F6" s="73"/>
      <c r="G6" s="74"/>
    </row>
    <row r="7" spans="1:7" ht="15">
      <c r="A7" s="72"/>
      <c r="B7" s="73"/>
      <c r="C7" s="73"/>
      <c r="D7" s="73"/>
      <c r="E7" s="73"/>
      <c r="F7" s="73"/>
      <c r="G7" s="74"/>
    </row>
    <row r="8" spans="1:7" ht="15">
      <c r="A8" s="72"/>
      <c r="B8" s="73"/>
      <c r="C8" s="73"/>
      <c r="D8" s="73"/>
      <c r="E8" s="73"/>
      <c r="F8" s="73"/>
      <c r="G8" s="74"/>
    </row>
    <row r="9" spans="1:7" ht="15">
      <c r="A9" s="72"/>
      <c r="B9" s="73"/>
      <c r="C9" s="73"/>
      <c r="D9" s="73"/>
      <c r="E9" s="73"/>
      <c r="F9" s="73"/>
      <c r="G9" s="74"/>
    </row>
    <row r="10" spans="1:7" ht="15">
      <c r="A10" s="72"/>
      <c r="B10" s="73"/>
      <c r="C10" s="73"/>
      <c r="D10" s="73"/>
      <c r="E10" s="73"/>
      <c r="F10" s="73"/>
      <c r="G10" s="74"/>
    </row>
    <row r="11" spans="1:7" ht="15">
      <c r="A11" s="72"/>
      <c r="B11" s="73"/>
      <c r="C11" s="73"/>
      <c r="D11" s="73"/>
      <c r="E11" s="73"/>
      <c r="F11" s="73"/>
      <c r="G11" s="74"/>
    </row>
    <row r="12" spans="1:7" ht="15">
      <c r="A12" s="72"/>
      <c r="B12" s="73"/>
      <c r="C12" s="73"/>
      <c r="D12" s="73"/>
      <c r="E12" s="73"/>
      <c r="F12" s="73"/>
      <c r="G12" s="74"/>
    </row>
    <row r="13" spans="1:7" ht="15">
      <c r="A13" s="72"/>
      <c r="B13" s="73"/>
      <c r="C13" s="73"/>
      <c r="D13" s="73"/>
      <c r="E13" s="73"/>
      <c r="F13" s="73"/>
      <c r="G13" s="74"/>
    </row>
    <row r="14" spans="1:7" ht="15">
      <c r="A14" s="72"/>
      <c r="B14" s="73"/>
      <c r="C14" s="73"/>
      <c r="D14" s="73"/>
      <c r="E14" s="73"/>
      <c r="F14" s="73"/>
      <c r="G14" s="74"/>
    </row>
    <row r="15" spans="1:7" ht="15">
      <c r="A15" s="72"/>
      <c r="B15" s="73"/>
      <c r="C15" s="73"/>
      <c r="D15" s="73"/>
      <c r="E15" s="73"/>
      <c r="F15" s="73"/>
      <c r="G15" s="74"/>
    </row>
    <row r="16" spans="1:7" ht="15">
      <c r="A16" s="72"/>
      <c r="B16" s="73"/>
      <c r="C16" s="73"/>
      <c r="D16" s="73"/>
      <c r="E16" s="73"/>
      <c r="F16" s="73"/>
      <c r="G16" s="74"/>
    </row>
    <row r="17" spans="1:7" ht="15">
      <c r="A17" s="72"/>
      <c r="B17" s="73"/>
      <c r="C17" s="73"/>
      <c r="D17" s="73"/>
      <c r="E17" s="73"/>
      <c r="F17" s="73"/>
      <c r="G17" s="74"/>
    </row>
    <row r="18" spans="1:7" ht="15">
      <c r="A18" s="72"/>
      <c r="B18" s="73"/>
      <c r="C18" s="73"/>
      <c r="D18" s="73"/>
      <c r="E18" s="73"/>
      <c r="F18" s="73"/>
      <c r="G18" s="74"/>
    </row>
    <row r="19" spans="1:7" ht="15">
      <c r="A19" s="72"/>
      <c r="B19" s="73"/>
      <c r="C19" s="73"/>
      <c r="D19" s="73"/>
      <c r="E19" s="73"/>
      <c r="F19" s="73"/>
      <c r="G19" s="74"/>
    </row>
    <row r="20" spans="1:7" ht="15">
      <c r="A20" s="72"/>
      <c r="B20" s="73"/>
      <c r="C20" s="73"/>
      <c r="D20" s="73"/>
      <c r="E20" s="73"/>
      <c r="F20" s="73"/>
      <c r="G20" s="74"/>
    </row>
    <row r="21" spans="1:7" ht="15">
      <c r="A21" s="72"/>
      <c r="B21" s="73"/>
      <c r="C21" s="73"/>
      <c r="D21" s="73"/>
      <c r="E21" s="73"/>
      <c r="F21" s="73"/>
      <c r="G21" s="74"/>
    </row>
    <row r="22" spans="1:7" ht="15">
      <c r="A22" s="72"/>
      <c r="B22" s="73"/>
      <c r="C22" s="73"/>
      <c r="D22" s="73"/>
      <c r="E22" s="73"/>
      <c r="F22" s="73"/>
      <c r="G22" s="74"/>
    </row>
    <row r="23" spans="1:7" ht="15">
      <c r="A23" s="72"/>
      <c r="B23" s="73"/>
      <c r="C23" s="73"/>
      <c r="D23" s="73"/>
      <c r="E23" s="73"/>
      <c r="F23" s="73"/>
      <c r="G23" s="74"/>
    </row>
    <row r="24" spans="1:7" ht="15">
      <c r="A24" s="72"/>
      <c r="B24" s="73"/>
      <c r="C24" s="73"/>
      <c r="D24" s="73"/>
      <c r="E24" s="73"/>
      <c r="F24" s="73"/>
      <c r="G24" s="74"/>
    </row>
    <row r="25" spans="1:7" ht="15">
      <c r="A25" s="72"/>
      <c r="B25" s="73"/>
      <c r="C25" s="73"/>
      <c r="D25" s="73"/>
      <c r="E25" s="73"/>
      <c r="F25" s="73"/>
      <c r="G25" s="74"/>
    </row>
    <row r="26" spans="1:7" ht="15">
      <c r="A26" s="72"/>
      <c r="B26" s="73"/>
      <c r="C26" s="73"/>
      <c r="D26" s="73"/>
      <c r="E26" s="73"/>
      <c r="F26" s="73"/>
      <c r="G26" s="74"/>
    </row>
    <row r="27" spans="1:7" ht="15">
      <c r="A27" s="72"/>
      <c r="B27" s="73"/>
      <c r="C27" s="73"/>
      <c r="D27" s="73"/>
      <c r="E27" s="73"/>
      <c r="F27" s="73"/>
      <c r="G27" s="74"/>
    </row>
    <row r="28" spans="1:7" ht="15">
      <c r="A28" s="72"/>
      <c r="B28" s="73"/>
      <c r="C28" s="73"/>
      <c r="D28" s="73"/>
      <c r="E28" s="73"/>
      <c r="F28" s="73"/>
      <c r="G28" s="74"/>
    </row>
    <row r="29" spans="1:7" ht="15">
      <c r="A29" s="72"/>
      <c r="B29" s="73"/>
      <c r="C29" s="73"/>
      <c r="D29" s="73"/>
      <c r="E29" s="73"/>
      <c r="F29" s="73"/>
      <c r="G29" s="74"/>
    </row>
    <row r="30" spans="1:7" ht="15">
      <c r="A30" s="72"/>
      <c r="B30" s="73"/>
      <c r="C30" s="73"/>
      <c r="D30" s="73"/>
      <c r="E30" s="73"/>
      <c r="F30" s="73"/>
      <c r="G30" s="74"/>
    </row>
    <row r="31" spans="1:7" ht="15">
      <c r="A31" s="72"/>
      <c r="B31" s="73"/>
      <c r="C31" s="73"/>
      <c r="D31" s="73"/>
      <c r="E31" s="73"/>
      <c r="F31" s="73"/>
      <c r="G31" s="74"/>
    </row>
    <row r="32" spans="1:7" ht="15">
      <c r="A32" s="72"/>
      <c r="B32" s="73"/>
      <c r="C32" s="73"/>
      <c r="D32" s="73"/>
      <c r="E32" s="73"/>
      <c r="F32" s="73"/>
      <c r="G32" s="74"/>
    </row>
    <row r="33" spans="1:7" ht="15.75" thickBot="1">
      <c r="A33" s="75"/>
      <c r="B33" s="76"/>
      <c r="C33" s="76"/>
      <c r="D33" s="76"/>
      <c r="E33" s="76"/>
      <c r="F33" s="76"/>
      <c r="G33" s="77"/>
    </row>
    <row r="34" spans="1:7" ht="19.5" thickBot="1">
      <c r="A34" s="12"/>
      <c r="B34" s="12"/>
      <c r="C34" s="12"/>
      <c r="D34" s="12"/>
      <c r="E34" s="12"/>
      <c r="F34" s="12"/>
      <c r="G34" s="12"/>
    </row>
    <row r="35" spans="1:7" ht="19.5" customHeight="1" thickBot="1">
      <c r="A35" s="78" t="s">
        <v>11</v>
      </c>
      <c r="B35" s="79"/>
      <c r="C35" s="79"/>
      <c r="D35" s="79"/>
      <c r="E35" s="79"/>
      <c r="F35" s="79"/>
      <c r="G35" s="80"/>
    </row>
    <row r="36" spans="1:7" ht="26.25" customHeight="1" thickBot="1">
      <c r="A36" s="13"/>
      <c r="B36" s="13"/>
      <c r="C36" s="13"/>
      <c r="D36" s="13"/>
      <c r="E36" s="13"/>
      <c r="F36" s="13"/>
      <c r="G36" s="13"/>
    </row>
    <row r="37" spans="1:7" ht="28.5" customHeight="1">
      <c r="A37" s="81" t="s">
        <v>12</v>
      </c>
      <c r="B37" s="82"/>
      <c r="C37" s="82"/>
      <c r="D37" s="82"/>
      <c r="E37" s="82"/>
      <c r="F37" s="82"/>
      <c r="G37" s="83"/>
    </row>
    <row r="38" spans="1:7" ht="30" customHeight="1">
      <c r="A38" s="14" t="s">
        <v>4</v>
      </c>
      <c r="B38" s="2" t="s">
        <v>0</v>
      </c>
      <c r="C38" s="2" t="s">
        <v>1</v>
      </c>
      <c r="D38" s="1" t="s">
        <v>2</v>
      </c>
      <c r="E38" s="1" t="s">
        <v>6</v>
      </c>
      <c r="F38" s="1" t="s">
        <v>7</v>
      </c>
      <c r="G38" s="15" t="s">
        <v>8</v>
      </c>
    </row>
    <row r="39" spans="1:7" ht="22.5" customHeight="1">
      <c r="A39" s="16" t="s">
        <v>9</v>
      </c>
      <c r="B39" s="10"/>
      <c r="C39" s="7"/>
      <c r="D39" s="7"/>
      <c r="E39" s="7"/>
      <c r="F39" s="7"/>
      <c r="G39" s="17"/>
    </row>
    <row r="40" spans="1:7" ht="238.5" customHeight="1">
      <c r="A40" s="27">
        <v>1</v>
      </c>
      <c r="B40" s="28" t="s">
        <v>16</v>
      </c>
      <c r="C40" s="29" t="s">
        <v>3</v>
      </c>
      <c r="D40" s="30">
        <v>2</v>
      </c>
      <c r="E40" s="3">
        <v>0</v>
      </c>
      <c r="F40" s="4">
        <f aca="true" t="shared" si="0" ref="F40:F53">SUM(D40*E40)</f>
        <v>0</v>
      </c>
      <c r="G40" s="18">
        <f aca="true" t="shared" si="1" ref="G40:G71">F40</f>
        <v>0</v>
      </c>
    </row>
    <row r="41" spans="1:7" ht="360.75">
      <c r="A41" s="27">
        <v>2</v>
      </c>
      <c r="B41" s="28" t="s">
        <v>17</v>
      </c>
      <c r="C41" s="29" t="s">
        <v>3</v>
      </c>
      <c r="D41" s="30">
        <v>17</v>
      </c>
      <c r="E41" s="3">
        <v>0</v>
      </c>
      <c r="F41" s="4">
        <f t="shared" si="0"/>
        <v>0</v>
      </c>
      <c r="G41" s="18">
        <f t="shared" si="1"/>
        <v>0</v>
      </c>
    </row>
    <row r="42" spans="1:7" ht="276.75">
      <c r="A42" s="27">
        <v>3</v>
      </c>
      <c r="B42" s="28" t="s">
        <v>18</v>
      </c>
      <c r="C42" s="29" t="s">
        <v>3</v>
      </c>
      <c r="D42" s="30">
        <v>16</v>
      </c>
      <c r="E42" s="3">
        <v>0</v>
      </c>
      <c r="F42" s="4">
        <f t="shared" si="0"/>
        <v>0</v>
      </c>
      <c r="G42" s="18">
        <f t="shared" si="1"/>
        <v>0</v>
      </c>
    </row>
    <row r="43" spans="1:7" ht="84.75">
      <c r="A43" s="27">
        <v>4</v>
      </c>
      <c r="B43" s="28" t="s">
        <v>19</v>
      </c>
      <c r="C43" s="29" t="s">
        <v>3</v>
      </c>
      <c r="D43" s="30">
        <v>16</v>
      </c>
      <c r="E43" s="3">
        <v>0</v>
      </c>
      <c r="F43" s="4">
        <f t="shared" si="0"/>
        <v>0</v>
      </c>
      <c r="G43" s="18">
        <f t="shared" si="1"/>
        <v>0</v>
      </c>
    </row>
    <row r="44" spans="1:7" ht="240.75">
      <c r="A44" s="27">
        <v>5</v>
      </c>
      <c r="B44" s="28" t="s">
        <v>20</v>
      </c>
      <c r="C44" s="29" t="s">
        <v>3</v>
      </c>
      <c r="D44" s="30">
        <v>2</v>
      </c>
      <c r="E44" s="3">
        <v>0</v>
      </c>
      <c r="F44" s="4">
        <f t="shared" si="0"/>
        <v>0</v>
      </c>
      <c r="G44" s="18">
        <f t="shared" si="1"/>
        <v>0</v>
      </c>
    </row>
    <row r="45" spans="1:7" ht="287.25" customHeight="1">
      <c r="A45" s="27">
        <v>6</v>
      </c>
      <c r="B45" s="28" t="s">
        <v>21</v>
      </c>
      <c r="C45" s="29" t="s">
        <v>3</v>
      </c>
      <c r="D45" s="30">
        <v>1</v>
      </c>
      <c r="E45" s="3">
        <v>0</v>
      </c>
      <c r="F45" s="4">
        <f t="shared" si="0"/>
        <v>0</v>
      </c>
      <c r="G45" s="18">
        <f t="shared" si="1"/>
        <v>0</v>
      </c>
    </row>
    <row r="46" spans="1:7" ht="288.75">
      <c r="A46" s="27">
        <v>7</v>
      </c>
      <c r="B46" s="101" t="s">
        <v>22</v>
      </c>
      <c r="C46" s="29" t="s">
        <v>3</v>
      </c>
      <c r="D46" s="30">
        <v>1</v>
      </c>
      <c r="E46" s="3">
        <v>0</v>
      </c>
      <c r="F46" s="4">
        <f t="shared" si="0"/>
        <v>0</v>
      </c>
      <c r="G46" s="18">
        <f t="shared" si="1"/>
        <v>0</v>
      </c>
    </row>
    <row r="47" spans="1:7" ht="265.5">
      <c r="A47" s="27">
        <v>8</v>
      </c>
      <c r="B47" s="101" t="s">
        <v>23</v>
      </c>
      <c r="C47" s="29" t="s">
        <v>3</v>
      </c>
      <c r="D47" s="30">
        <v>2</v>
      </c>
      <c r="E47" s="3">
        <v>0</v>
      </c>
      <c r="F47" s="38">
        <f t="shared" si="0"/>
        <v>0</v>
      </c>
      <c r="G47" s="40">
        <f aca="true" t="shared" si="2" ref="G47">F47</f>
        <v>0</v>
      </c>
    </row>
    <row r="48" spans="1:7" ht="155.25" customHeight="1">
      <c r="A48" s="27">
        <v>9</v>
      </c>
      <c r="B48" s="101" t="s">
        <v>24</v>
      </c>
      <c r="C48" s="29" t="s">
        <v>3</v>
      </c>
      <c r="D48" s="30">
        <v>2</v>
      </c>
      <c r="E48" s="3">
        <v>0</v>
      </c>
      <c r="F48" s="4">
        <f t="shared" si="0"/>
        <v>0</v>
      </c>
      <c r="G48" s="18">
        <f t="shared" si="1"/>
        <v>0</v>
      </c>
    </row>
    <row r="49" spans="1:7" ht="68.25" customHeight="1">
      <c r="A49" s="27">
        <v>10</v>
      </c>
      <c r="B49" s="28" t="s">
        <v>13</v>
      </c>
      <c r="C49" s="29" t="s">
        <v>3</v>
      </c>
      <c r="D49" s="30">
        <v>2</v>
      </c>
      <c r="E49" s="3">
        <v>0</v>
      </c>
      <c r="F49" s="4">
        <f t="shared" si="0"/>
        <v>0</v>
      </c>
      <c r="G49" s="18">
        <f t="shared" si="1"/>
        <v>0</v>
      </c>
    </row>
    <row r="50" spans="1:7" ht="204.75">
      <c r="A50" s="27">
        <v>11</v>
      </c>
      <c r="B50" s="101" t="s">
        <v>25</v>
      </c>
      <c r="C50" s="29" t="s">
        <v>3</v>
      </c>
      <c r="D50" s="30">
        <v>1</v>
      </c>
      <c r="E50" s="3">
        <v>0</v>
      </c>
      <c r="F50" s="4">
        <f t="shared" si="0"/>
        <v>0</v>
      </c>
      <c r="G50" s="18">
        <f t="shared" si="1"/>
        <v>0</v>
      </c>
    </row>
    <row r="51" spans="1:7" ht="108.75">
      <c r="A51" s="27">
        <v>12</v>
      </c>
      <c r="B51" s="101" t="s">
        <v>26</v>
      </c>
      <c r="C51" s="29" t="s">
        <v>3</v>
      </c>
      <c r="D51" s="30">
        <v>19</v>
      </c>
      <c r="E51" s="3">
        <v>0</v>
      </c>
      <c r="F51" s="4">
        <f t="shared" si="0"/>
        <v>0</v>
      </c>
      <c r="G51" s="18">
        <f t="shared" si="1"/>
        <v>0</v>
      </c>
    </row>
    <row r="52" spans="1:7" ht="132.75">
      <c r="A52" s="27">
        <v>13</v>
      </c>
      <c r="B52" s="101" t="s">
        <v>27</v>
      </c>
      <c r="C52" s="29" t="s">
        <v>3</v>
      </c>
      <c r="D52" s="30">
        <v>2</v>
      </c>
      <c r="E52" s="3">
        <v>0</v>
      </c>
      <c r="F52" s="4">
        <f t="shared" si="0"/>
        <v>0</v>
      </c>
      <c r="G52" s="18">
        <f t="shared" si="1"/>
        <v>0</v>
      </c>
    </row>
    <row r="53" spans="1:7" ht="120.75">
      <c r="A53" s="27">
        <v>14</v>
      </c>
      <c r="B53" s="101" t="s">
        <v>28</v>
      </c>
      <c r="C53" s="29" t="s">
        <v>3</v>
      </c>
      <c r="D53" s="30">
        <v>19</v>
      </c>
      <c r="E53" s="3">
        <v>0</v>
      </c>
      <c r="F53" s="4">
        <f t="shared" si="0"/>
        <v>0</v>
      </c>
      <c r="G53" s="18">
        <f t="shared" si="1"/>
        <v>0</v>
      </c>
    </row>
    <row r="54" spans="1:7" ht="96.75">
      <c r="A54" s="27">
        <v>15</v>
      </c>
      <c r="B54" s="101" t="s">
        <v>29</v>
      </c>
      <c r="C54" s="29" t="s">
        <v>3</v>
      </c>
      <c r="D54" s="30">
        <v>1</v>
      </c>
      <c r="E54" s="3">
        <v>0</v>
      </c>
      <c r="F54" s="4">
        <f aca="true" t="shared" si="3" ref="F54">SUM(D54*E54)</f>
        <v>0</v>
      </c>
      <c r="G54" s="18">
        <f aca="true" t="shared" si="4" ref="G54">F54</f>
        <v>0</v>
      </c>
    </row>
    <row r="55" spans="1:7" ht="132.75">
      <c r="A55" s="27">
        <v>16</v>
      </c>
      <c r="B55" s="101" t="s">
        <v>30</v>
      </c>
      <c r="C55" s="29" t="s">
        <v>3</v>
      </c>
      <c r="D55" s="30">
        <v>1</v>
      </c>
      <c r="E55" s="3">
        <v>0</v>
      </c>
      <c r="F55" s="44">
        <f aca="true" t="shared" si="5" ref="F55:F65">SUM(D55*E55)</f>
        <v>0</v>
      </c>
      <c r="G55" s="45">
        <f t="shared" si="1"/>
        <v>0</v>
      </c>
    </row>
    <row r="56" spans="1:7" ht="120.75">
      <c r="A56" s="27">
        <v>17</v>
      </c>
      <c r="B56" s="28" t="s">
        <v>14</v>
      </c>
      <c r="C56" s="29" t="s">
        <v>3</v>
      </c>
      <c r="D56" s="30">
        <v>1</v>
      </c>
      <c r="E56" s="3">
        <v>0</v>
      </c>
      <c r="F56" s="44">
        <f t="shared" si="5"/>
        <v>0</v>
      </c>
      <c r="G56" s="45">
        <f t="shared" si="1"/>
        <v>0</v>
      </c>
    </row>
    <row r="57" spans="1:7" ht="100.5" customHeight="1">
      <c r="A57" s="27">
        <v>18</v>
      </c>
      <c r="B57" s="28" t="s">
        <v>31</v>
      </c>
      <c r="C57" s="29" t="s">
        <v>3</v>
      </c>
      <c r="D57" s="30">
        <v>2</v>
      </c>
      <c r="E57" s="3">
        <v>0</v>
      </c>
      <c r="F57" s="44">
        <f t="shared" si="5"/>
        <v>0</v>
      </c>
      <c r="G57" s="45">
        <f t="shared" si="1"/>
        <v>0</v>
      </c>
    </row>
    <row r="58" spans="1:7" ht="300.75" customHeight="1">
      <c r="A58" s="87">
        <v>19</v>
      </c>
      <c r="B58" s="89" t="s">
        <v>32</v>
      </c>
      <c r="C58" s="91" t="s">
        <v>3</v>
      </c>
      <c r="D58" s="93">
        <v>16</v>
      </c>
      <c r="E58" s="57">
        <v>0</v>
      </c>
      <c r="F58" s="95">
        <f>SUM(D59*E58)</f>
        <v>0</v>
      </c>
      <c r="G58" s="97">
        <f>F58</f>
        <v>0</v>
      </c>
    </row>
    <row r="59" spans="1:7" ht="234" customHeight="1">
      <c r="A59" s="88"/>
      <c r="B59" s="90"/>
      <c r="C59" s="92"/>
      <c r="D59" s="94"/>
      <c r="E59" s="59"/>
      <c r="F59" s="96"/>
      <c r="G59" s="98"/>
    </row>
    <row r="60" spans="1:7" ht="192.75">
      <c r="A60" s="20">
        <v>20</v>
      </c>
      <c r="B60" s="101" t="s">
        <v>33</v>
      </c>
      <c r="C60" s="29" t="s">
        <v>3</v>
      </c>
      <c r="D60" s="30">
        <v>1</v>
      </c>
      <c r="E60" s="3">
        <v>0</v>
      </c>
      <c r="F60" s="44">
        <f t="shared" si="5"/>
        <v>0</v>
      </c>
      <c r="G60" s="45">
        <f t="shared" si="1"/>
        <v>0</v>
      </c>
    </row>
    <row r="61" spans="1:7" ht="120.75">
      <c r="A61" s="27">
        <v>21</v>
      </c>
      <c r="B61" s="101" t="s">
        <v>34</v>
      </c>
      <c r="C61" s="29" t="s">
        <v>3</v>
      </c>
      <c r="D61" s="30">
        <v>2</v>
      </c>
      <c r="E61" s="3">
        <v>0</v>
      </c>
      <c r="F61" s="44">
        <f t="shared" si="5"/>
        <v>0</v>
      </c>
      <c r="G61" s="46">
        <f t="shared" si="1"/>
        <v>0</v>
      </c>
    </row>
    <row r="62" spans="1:7" ht="111.75" customHeight="1">
      <c r="A62" s="27">
        <v>22</v>
      </c>
      <c r="B62" s="101" t="s">
        <v>35</v>
      </c>
      <c r="C62" s="29" t="s">
        <v>3</v>
      </c>
      <c r="D62" s="30">
        <v>1</v>
      </c>
      <c r="E62" s="3">
        <v>0</v>
      </c>
      <c r="F62" s="5">
        <f t="shared" si="5"/>
        <v>0</v>
      </c>
      <c r="G62" s="37">
        <f t="shared" si="1"/>
        <v>0</v>
      </c>
    </row>
    <row r="63" spans="1:7" ht="264" customHeight="1">
      <c r="A63" s="87">
        <v>23</v>
      </c>
      <c r="B63" s="102" t="s">
        <v>36</v>
      </c>
      <c r="C63" s="66" t="s">
        <v>3</v>
      </c>
      <c r="D63" s="99">
        <v>16</v>
      </c>
      <c r="E63" s="57">
        <v>0</v>
      </c>
      <c r="F63" s="47">
        <f>SUM(D64*E63)</f>
        <v>0</v>
      </c>
      <c r="G63" s="49">
        <f>F63</f>
        <v>0</v>
      </c>
    </row>
    <row r="64" spans="1:7" ht="176.25" customHeight="1">
      <c r="A64" s="88"/>
      <c r="B64" s="103"/>
      <c r="C64" s="68"/>
      <c r="D64" s="100"/>
      <c r="E64" s="59"/>
      <c r="F64" s="48"/>
      <c r="G64" s="50"/>
    </row>
    <row r="65" spans="1:7" ht="89.25" customHeight="1">
      <c r="A65" s="27">
        <v>24</v>
      </c>
      <c r="B65" s="104" t="s">
        <v>37</v>
      </c>
      <c r="C65" s="42" t="s">
        <v>3</v>
      </c>
      <c r="D65" s="43">
        <v>10</v>
      </c>
      <c r="E65" s="3">
        <v>0</v>
      </c>
      <c r="F65" s="6">
        <f t="shared" si="5"/>
        <v>0</v>
      </c>
      <c r="G65" s="19">
        <f t="shared" si="1"/>
        <v>0</v>
      </c>
    </row>
    <row r="66" spans="1:7" ht="101.25" customHeight="1">
      <c r="A66" s="27">
        <v>25</v>
      </c>
      <c r="B66" s="105" t="s">
        <v>38</v>
      </c>
      <c r="C66" s="42" t="s">
        <v>3</v>
      </c>
      <c r="D66" s="43">
        <v>1</v>
      </c>
      <c r="E66" s="3">
        <v>0</v>
      </c>
      <c r="F66" s="5">
        <f aca="true" t="shared" si="6" ref="F66">SUM(D66*E66)</f>
        <v>0</v>
      </c>
      <c r="G66" s="37">
        <f aca="true" t="shared" si="7" ref="G66">F66</f>
        <v>0</v>
      </c>
    </row>
    <row r="67" spans="1:7" ht="147" customHeight="1">
      <c r="A67" s="51">
        <v>26</v>
      </c>
      <c r="B67" s="106" t="s">
        <v>39</v>
      </c>
      <c r="C67" s="66" t="s">
        <v>3</v>
      </c>
      <c r="D67" s="54">
        <v>1</v>
      </c>
      <c r="E67" s="57">
        <v>0</v>
      </c>
      <c r="F67" s="60">
        <f>SUM(D69*E67)</f>
        <v>0</v>
      </c>
      <c r="G67" s="63">
        <f>F67</f>
        <v>0</v>
      </c>
    </row>
    <row r="68" spans="1:7" ht="117.75" customHeight="1">
      <c r="A68" s="52"/>
      <c r="B68" s="107"/>
      <c r="C68" s="67"/>
      <c r="D68" s="55"/>
      <c r="E68" s="58"/>
      <c r="F68" s="61"/>
      <c r="G68" s="64"/>
    </row>
    <row r="69" spans="1:7" ht="168" customHeight="1">
      <c r="A69" s="52"/>
      <c r="B69" s="107"/>
      <c r="C69" s="67"/>
      <c r="D69" s="55"/>
      <c r="E69" s="58"/>
      <c r="F69" s="61"/>
      <c r="G69" s="64"/>
    </row>
    <row r="70" spans="1:7" ht="295.5" customHeight="1">
      <c r="A70" s="53"/>
      <c r="B70" s="108"/>
      <c r="C70" s="109"/>
      <c r="D70" s="56"/>
      <c r="E70" s="59"/>
      <c r="F70" s="62"/>
      <c r="G70" s="65"/>
    </row>
    <row r="71" spans="1:7" ht="318.75" customHeight="1">
      <c r="A71" s="27">
        <v>27</v>
      </c>
      <c r="B71" s="111" t="s">
        <v>40</v>
      </c>
      <c r="C71" s="29" t="s">
        <v>3</v>
      </c>
      <c r="D71" s="110">
        <v>2</v>
      </c>
      <c r="E71" s="3">
        <v>0</v>
      </c>
      <c r="F71" s="38">
        <f aca="true" t="shared" si="8" ref="F71">SUM(D71*E71)</f>
        <v>0</v>
      </c>
      <c r="G71" s="40">
        <f t="shared" si="1"/>
        <v>0</v>
      </c>
    </row>
    <row r="72" spans="1:7" ht="64.5" customHeight="1" thickBot="1">
      <c r="A72" s="20">
        <v>28</v>
      </c>
      <c r="B72" s="31" t="s">
        <v>41</v>
      </c>
      <c r="C72" s="32" t="s">
        <v>3</v>
      </c>
      <c r="D72" s="33">
        <v>1</v>
      </c>
      <c r="E72" s="22">
        <v>0</v>
      </c>
      <c r="F72" s="39">
        <f aca="true" t="shared" si="9" ref="F72">SUM(D72*E72)</f>
        <v>0</v>
      </c>
      <c r="G72" s="41">
        <f aca="true" t="shared" si="10" ref="G72">F72</f>
        <v>0</v>
      </c>
    </row>
    <row r="73" spans="1:7" ht="42.75" customHeight="1" thickBot="1">
      <c r="A73" s="21">
        <v>29</v>
      </c>
      <c r="B73" s="34" t="s">
        <v>42</v>
      </c>
      <c r="C73" s="35" t="s">
        <v>3</v>
      </c>
      <c r="D73" s="36">
        <v>10</v>
      </c>
      <c r="E73" s="22">
        <v>0</v>
      </c>
      <c r="F73" s="39">
        <f aca="true" t="shared" si="11" ref="F73">SUM(D73*E73)</f>
        <v>0</v>
      </c>
      <c r="G73" s="41">
        <f aca="true" t="shared" si="12" ref="G73">F73</f>
        <v>0</v>
      </c>
    </row>
    <row r="74" spans="1:7" ht="24" customHeight="1" thickBot="1">
      <c r="A74" s="112"/>
      <c r="B74" s="116" t="s">
        <v>5</v>
      </c>
      <c r="C74" s="113"/>
      <c r="D74" s="114"/>
      <c r="E74" s="115"/>
      <c r="F74" s="8">
        <f>SUM(F40:F73)</f>
        <v>0</v>
      </c>
      <c r="G74" s="9">
        <f>SUM(G40:G73)</f>
        <v>0</v>
      </c>
    </row>
    <row r="75" spans="1:7" ht="19.5" thickBot="1">
      <c r="A75" s="23"/>
      <c r="B75" s="24"/>
      <c r="C75" s="23"/>
      <c r="D75" s="25"/>
      <c r="E75" s="23"/>
      <c r="F75" s="26"/>
      <c r="G75" s="26"/>
    </row>
    <row r="76" spans="1:7" ht="176.25" customHeight="1" thickBot="1">
      <c r="A76" s="84" t="s">
        <v>10</v>
      </c>
      <c r="B76" s="85"/>
      <c r="C76" s="85"/>
      <c r="D76" s="85"/>
      <c r="E76" s="85"/>
      <c r="F76" s="85"/>
      <c r="G76" s="86"/>
    </row>
    <row r="77" spans="1:7" ht="18" customHeight="1">
      <c r="A77" s="11"/>
      <c r="B77" s="11"/>
      <c r="C77" s="11"/>
      <c r="D77" s="11"/>
      <c r="E77" s="11"/>
      <c r="F77" s="11"/>
      <c r="G77" s="11"/>
    </row>
    <row r="78" spans="1:7" ht="15" customHeight="1">
      <c r="A78" s="11"/>
      <c r="B78" s="11"/>
      <c r="C78" s="11"/>
      <c r="D78" s="11"/>
      <c r="E78" s="11"/>
      <c r="F78" s="11"/>
      <c r="G78" s="11"/>
    </row>
    <row r="79" spans="1:7" ht="15">
      <c r="A79" s="11"/>
      <c r="B79" s="11"/>
      <c r="C79" s="11"/>
      <c r="D79" s="11"/>
      <c r="E79" s="11"/>
      <c r="F79" s="11"/>
      <c r="G79" s="11"/>
    </row>
    <row r="80" spans="1:7" ht="15">
      <c r="A80" s="11"/>
      <c r="B80" s="11"/>
      <c r="C80" s="11"/>
      <c r="D80" s="11"/>
      <c r="E80" s="11"/>
      <c r="F80" s="11"/>
      <c r="G80" s="11"/>
    </row>
    <row r="81" spans="1:7" ht="15">
      <c r="A81" s="11"/>
      <c r="B81" s="11"/>
      <c r="C81" s="11"/>
      <c r="D81" s="11"/>
      <c r="E81" s="11"/>
      <c r="F81" s="11"/>
      <c r="G81" s="11"/>
    </row>
    <row r="82" spans="1:7" ht="15">
      <c r="A82" s="11"/>
      <c r="B82" s="11"/>
      <c r="C82" s="11"/>
      <c r="D82" s="11"/>
      <c r="E82" s="11"/>
      <c r="F82" s="11"/>
      <c r="G82" s="11"/>
    </row>
    <row r="83" spans="1:7" ht="15">
      <c r="A83" s="11"/>
      <c r="B83" s="11"/>
      <c r="C83" s="11"/>
      <c r="D83" s="11"/>
      <c r="E83" s="11"/>
      <c r="F83" s="11"/>
      <c r="G83" s="11"/>
    </row>
    <row r="84" spans="1:7" ht="15">
      <c r="A84" s="11"/>
      <c r="B84" s="11"/>
      <c r="C84" s="11"/>
      <c r="D84" s="11"/>
      <c r="E84" s="11"/>
      <c r="F84" s="11"/>
      <c r="G84" s="11"/>
    </row>
    <row r="85" spans="1:7" ht="15">
      <c r="A85" s="11"/>
      <c r="B85" s="11"/>
      <c r="C85" s="11"/>
      <c r="D85" s="11"/>
      <c r="E85" s="11"/>
      <c r="F85" s="11"/>
      <c r="G85" s="11"/>
    </row>
    <row r="86" spans="1:7" ht="15">
      <c r="A86" s="11"/>
      <c r="B86" s="11"/>
      <c r="C86" s="11"/>
      <c r="D86" s="11"/>
      <c r="E86" s="11"/>
      <c r="F86" s="11"/>
      <c r="G86" s="11"/>
    </row>
    <row r="87" spans="1:7" ht="15">
      <c r="A87" s="11"/>
      <c r="B87" s="11"/>
      <c r="C87" s="11"/>
      <c r="D87" s="11"/>
      <c r="E87" s="11"/>
      <c r="F87" s="11"/>
      <c r="G87" s="11"/>
    </row>
    <row r="88" spans="1:7" ht="15">
      <c r="A88" s="11"/>
      <c r="B88" s="11"/>
      <c r="C88" s="11"/>
      <c r="D88" s="11"/>
      <c r="E88" s="11"/>
      <c r="F88" s="11"/>
      <c r="G88" s="11"/>
    </row>
    <row r="89" spans="1:7" ht="15">
      <c r="A89" s="11"/>
      <c r="B89" s="11"/>
      <c r="C89" s="11"/>
      <c r="D89" s="11"/>
      <c r="E89" s="11"/>
      <c r="F89" s="11"/>
      <c r="G89" s="11"/>
    </row>
    <row r="90" spans="1:7" ht="15">
      <c r="A90" s="11"/>
      <c r="B90" s="11"/>
      <c r="C90" s="11"/>
      <c r="D90" s="11"/>
      <c r="E90" s="11"/>
      <c r="F90" s="11"/>
      <c r="G90" s="11"/>
    </row>
    <row r="91" spans="1:7" ht="15">
      <c r="A91" s="11"/>
      <c r="B91" s="11"/>
      <c r="C91" s="11"/>
      <c r="D91" s="11"/>
      <c r="E91" s="11"/>
      <c r="F91" s="11"/>
      <c r="G91" s="11"/>
    </row>
    <row r="92" spans="1:7" ht="15">
      <c r="A92" s="11"/>
      <c r="B92" s="11"/>
      <c r="C92" s="11"/>
      <c r="D92" s="11"/>
      <c r="E92" s="11"/>
      <c r="F92" s="11"/>
      <c r="G92" s="11"/>
    </row>
    <row r="93" spans="1:7" ht="15">
      <c r="A93" s="11"/>
      <c r="B93" s="11"/>
      <c r="C93" s="11"/>
      <c r="D93" s="11"/>
      <c r="E93" s="11"/>
      <c r="F93" s="11"/>
      <c r="G93" s="11"/>
    </row>
    <row r="94" spans="1:7" ht="15">
      <c r="A94" s="11"/>
      <c r="B94" s="11"/>
      <c r="C94" s="11"/>
      <c r="D94" s="11"/>
      <c r="E94" s="11"/>
      <c r="F94" s="11"/>
      <c r="G94" s="11"/>
    </row>
    <row r="95" spans="1:7" ht="15">
      <c r="A95" s="11"/>
      <c r="B95" s="11"/>
      <c r="C95" s="11"/>
      <c r="D95" s="11"/>
      <c r="E95" s="11"/>
      <c r="F95" s="11"/>
      <c r="G95" s="11"/>
    </row>
    <row r="96" spans="1:7" ht="15">
      <c r="A96" s="11"/>
      <c r="B96" s="11"/>
      <c r="C96" s="11"/>
      <c r="D96" s="11"/>
      <c r="E96" s="11"/>
      <c r="F96" s="11"/>
      <c r="G96" s="11"/>
    </row>
    <row r="97" spans="1:7" ht="15">
      <c r="A97" s="11"/>
      <c r="B97" s="11"/>
      <c r="C97" s="11"/>
      <c r="D97" s="11"/>
      <c r="E97" s="11"/>
      <c r="F97" s="11"/>
      <c r="G97" s="11"/>
    </row>
    <row r="98" spans="1:7" ht="15">
      <c r="A98" s="11"/>
      <c r="B98" s="11"/>
      <c r="C98" s="11"/>
      <c r="D98" s="11"/>
      <c r="E98" s="11"/>
      <c r="F98" s="11"/>
      <c r="G98" s="11"/>
    </row>
    <row r="99" spans="1:7" ht="15">
      <c r="A99" s="11"/>
      <c r="B99" s="11"/>
      <c r="C99" s="11"/>
      <c r="D99" s="11"/>
      <c r="E99" s="11"/>
      <c r="F99" s="11"/>
      <c r="G99" s="11"/>
    </row>
    <row r="100" spans="1:7" ht="15">
      <c r="A100" s="11"/>
      <c r="B100" s="11"/>
      <c r="C100" s="11"/>
      <c r="D100" s="11"/>
      <c r="E100" s="11"/>
      <c r="F100" s="11"/>
      <c r="G100" s="11"/>
    </row>
    <row r="101" spans="1:7" ht="15">
      <c r="A101" s="11"/>
      <c r="B101" s="11"/>
      <c r="C101" s="11"/>
      <c r="D101" s="11"/>
      <c r="E101" s="11"/>
      <c r="F101" s="11"/>
      <c r="G101" s="11"/>
    </row>
    <row r="102" spans="1:7" ht="15">
      <c r="A102" s="11"/>
      <c r="B102" s="11"/>
      <c r="C102" s="11"/>
      <c r="D102" s="11"/>
      <c r="E102" s="11"/>
      <c r="F102" s="11"/>
      <c r="G102" s="11"/>
    </row>
    <row r="103" spans="1:7" ht="15">
      <c r="A103" s="11"/>
      <c r="B103" s="11"/>
      <c r="C103" s="11"/>
      <c r="D103" s="11"/>
      <c r="E103" s="11"/>
      <c r="F103" s="11"/>
      <c r="G103" s="11"/>
    </row>
    <row r="104" spans="1:7" ht="15">
      <c r="A104" s="11"/>
      <c r="B104" s="11"/>
      <c r="C104" s="11"/>
      <c r="D104" s="11"/>
      <c r="E104" s="11"/>
      <c r="F104" s="11"/>
      <c r="G104" s="11"/>
    </row>
    <row r="105" spans="1:7" ht="15">
      <c r="A105" s="11"/>
      <c r="B105" s="11"/>
      <c r="C105" s="11"/>
      <c r="D105" s="11"/>
      <c r="E105" s="11"/>
      <c r="F105" s="11"/>
      <c r="G105" s="11"/>
    </row>
    <row r="106" spans="1:7" ht="15">
      <c r="A106" s="11"/>
      <c r="B106" s="11"/>
      <c r="C106" s="11"/>
      <c r="D106" s="11"/>
      <c r="E106" s="11"/>
      <c r="F106" s="11"/>
      <c r="G106" s="11"/>
    </row>
    <row r="107" spans="1:7" ht="15">
      <c r="A107" s="11"/>
      <c r="B107" s="11"/>
      <c r="C107" s="11"/>
      <c r="D107" s="11"/>
      <c r="E107" s="11"/>
      <c r="F107" s="11"/>
      <c r="G107" s="11"/>
    </row>
    <row r="108" spans="1:7" ht="15">
      <c r="A108" s="11"/>
      <c r="B108" s="11"/>
      <c r="C108" s="11"/>
      <c r="D108" s="11"/>
      <c r="E108" s="11"/>
      <c r="F108" s="11"/>
      <c r="G108" s="11"/>
    </row>
    <row r="109" spans="1:7" ht="15">
      <c r="A109" s="11"/>
      <c r="B109" s="11"/>
      <c r="C109" s="11"/>
      <c r="D109" s="11"/>
      <c r="E109" s="11"/>
      <c r="F109" s="11"/>
      <c r="G109" s="11"/>
    </row>
    <row r="110" spans="1:7" ht="15">
      <c r="A110" s="11"/>
      <c r="B110" s="11"/>
      <c r="C110" s="11"/>
      <c r="D110" s="11"/>
      <c r="E110" s="11"/>
      <c r="F110" s="11"/>
      <c r="G110" s="11"/>
    </row>
  </sheetData>
  <mergeCells count="25">
    <mergeCell ref="A1:G33"/>
    <mergeCell ref="A35:G35"/>
    <mergeCell ref="A37:G37"/>
    <mergeCell ref="A76:G76"/>
    <mergeCell ref="A58:A59"/>
    <mergeCell ref="B58:B59"/>
    <mergeCell ref="C58:C59"/>
    <mergeCell ref="D58:D59"/>
    <mergeCell ref="E58:E59"/>
    <mergeCell ref="F58:F59"/>
    <mergeCell ref="G58:G59"/>
    <mergeCell ref="A63:A64"/>
    <mergeCell ref="B63:B64"/>
    <mergeCell ref="C63:C64"/>
    <mergeCell ref="D63:D64"/>
    <mergeCell ref="E63:E64"/>
    <mergeCell ref="F63:F64"/>
    <mergeCell ref="G63:G64"/>
    <mergeCell ref="A67:A70"/>
    <mergeCell ref="B67:B70"/>
    <mergeCell ref="D67:D70"/>
    <mergeCell ref="E67:E70"/>
    <mergeCell ref="F67:F70"/>
    <mergeCell ref="G67:G70"/>
    <mergeCell ref="C67:C69"/>
  </mergeCells>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Karel Rejent</dc:creator>
  <cp:keywords/>
  <dc:description/>
  <cp:lastModifiedBy>Karel Rejent</cp:lastModifiedBy>
  <cp:lastPrinted>2019-02-08T16:24:46Z</cp:lastPrinted>
  <dcterms:created xsi:type="dcterms:W3CDTF">2018-10-30T14:49:07Z</dcterms:created>
  <dcterms:modified xsi:type="dcterms:W3CDTF">2019-02-18T21:05:44Z</dcterms:modified>
  <cp:category/>
  <cp:version/>
  <cp:contentType/>
  <cp:contentStatus/>
</cp:coreProperties>
</file>