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79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<sst xmlns="http://schemas.openxmlformats.org/spreadsheetml/2006/main" count="174" uniqueCount="90">
  <si>
    <t>Položka č.</t>
  </si>
  <si>
    <t>Síťové a bezpečnostní prvky - nutné pro splnění standardu vnitřní konektivity ve škole</t>
  </si>
  <si>
    <t>Firewall - bezpečnostní brána</t>
  </si>
  <si>
    <t>soubor</t>
  </si>
  <si>
    <t>Switche - síťové přepínače</t>
  </si>
  <si>
    <t>WIFI - bezdrátové prvky</t>
  </si>
  <si>
    <t>Síťové prvky - materiál</t>
  </si>
  <si>
    <t>Síťové prvky - instalace kabeláže</t>
  </si>
  <si>
    <t>ks</t>
  </si>
  <si>
    <t>m</t>
  </si>
  <si>
    <t>Licence serverového operačního systému standard určená pro školy v nejnovější dostupné verzi</t>
  </si>
  <si>
    <t>Licence serverových přístupových licencí na zařízení v nejnovější dostupné verzi</t>
  </si>
  <si>
    <t>Server vč. příslušenství</t>
  </si>
  <si>
    <t>• Kabeláž bude vedena kabely kategorie CAT6
• Cenový návrh uchazeče musí obsahovat veškeré montážní práce a materiál, bez dodatečných nákladů a víceprací.</t>
  </si>
  <si>
    <t xml:space="preserve">V následující tabulce účastník zadávacího řízení doplní nabídkové ceny za jednotlivé části předmětu veřejné zakázky.
</t>
  </si>
  <si>
    <t>položka rozpočtu</t>
  </si>
  <si>
    <t>jednotka</t>
  </si>
  <si>
    <t>počet jednotek</t>
  </si>
  <si>
    <t>Nabídková cena za jednotku v Kč bez DPH</t>
  </si>
  <si>
    <t>Nabídková celková cena za  položku v Kč bez DPH</t>
  </si>
  <si>
    <t>Nabídková celková cena za  položku v Kč vč. DPH</t>
  </si>
  <si>
    <r>
      <rPr>
        <b/>
        <sz val="14"/>
        <color theme="1"/>
        <rFont val="Calibri"/>
        <family val="2"/>
        <scheme val="minor"/>
      </rPr>
      <t xml:space="preserve">Příloha č. 2
</t>
    </r>
    <r>
      <rPr>
        <b/>
        <sz val="24"/>
        <color theme="1"/>
        <rFont val="Calibri"/>
        <family val="2"/>
        <scheme val="minor"/>
      </rPr>
      <t xml:space="preserve">Tabulka k ocenění 
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24"/>
        <color theme="4" tint="-0.4999699890613556"/>
        <rFont val="Calibri"/>
        <family val="2"/>
        <scheme val="minor"/>
      </rPr>
      <t>Infrastruktura vnitřní konektivity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veřejné zakázky na dodávky s názvem:
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„Dodávka prvků vnitřní konektivity - 
Základní škola, Trutnov, V Domcích 488“</t>
    </r>
    <r>
      <rPr>
        <sz val="14"/>
        <color theme="1"/>
        <rFont val="Calibri"/>
        <family val="2"/>
        <scheme val="minor"/>
      </rPr>
      <t xml:space="preserve">
</t>
    </r>
  </si>
  <si>
    <t>Dokumentace, zaškolení obsluhy</t>
  </si>
  <si>
    <t>Záložní zdroj pro server a síťové prvky</t>
  </si>
  <si>
    <t>UTM firewall (bezpečnostní brána) vč. služeb</t>
  </si>
  <si>
    <t>Optický SFP+ převodník k centrálnímu switchi</t>
  </si>
  <si>
    <t xml:space="preserve">Kabel na propojení switchů </t>
  </si>
  <si>
    <t>bal</t>
  </si>
  <si>
    <t xml:space="preserve">Záložní zdroj pro páteřní switche vč. zapojení a zahoření  </t>
  </si>
  <si>
    <t>1. etapa</t>
  </si>
  <si>
    <t>CELKEM (1. etapa)</t>
  </si>
  <si>
    <t>2. etapa</t>
  </si>
  <si>
    <t>CELKEM (2. etapa)</t>
  </si>
  <si>
    <t>CELKEM (1. a 2. etapa)</t>
  </si>
  <si>
    <t>Stojanový rozvaděč o velikosti 42U, 800 x 1000mm</t>
  </si>
  <si>
    <t>Stojanový rozvaděč o velikosti 27U, 600 x 600mm</t>
  </si>
  <si>
    <t>Rozvodný panel 19", 8x 230V, 2m, vypínač, černý</t>
  </si>
  <si>
    <t>Rozvodný panel 19", 8x230V, 2m, přívod UPS, vypínač</t>
  </si>
  <si>
    <t>Ventilační jednotka do rozvaděče 27U, 4x ventilátor s termostatem</t>
  </si>
  <si>
    <t>Montážní sada M6, 50ks v balení</t>
  </si>
  <si>
    <t>Patchpanel 19" pro 24 modulů neobsazený, 1U</t>
  </si>
  <si>
    <t>Keystone modul RJ45, nestíněný, Cat 6</t>
  </si>
  <si>
    <t>24x SC panel pro 19" Optická vana</t>
  </si>
  <si>
    <t>19" Optická vana, aretace šroubem</t>
  </si>
  <si>
    <t>Kazeta na optické sváry, velká</t>
  </si>
  <si>
    <t>SC optický pigtail 09/125 1m</t>
  </si>
  <si>
    <t>SC spojka simplex, single mode</t>
  </si>
  <si>
    <t>Univerzální FO kabel, 8x 9/125mm, OS2, LS0H</t>
  </si>
  <si>
    <t>Kabel UTP Cat 6, průměr kabelu max 5.8mm</t>
  </si>
  <si>
    <t>Box na omítku pro datové zásuvky, rozměry 80 x 80 x 40mm, RAL 9010</t>
  </si>
  <si>
    <t>Datová zásuvka pod omítku pro 2 moduly (45st.), prázdná, RAL 9010</t>
  </si>
  <si>
    <t>Datová zásuvka zapuštěná pro 1 modul (45st.), prázdná, RAL9010</t>
  </si>
  <si>
    <t>Kabel PATCH UTP CAT 6, 1m, modrý</t>
  </si>
  <si>
    <t>Kabel PATCH UTP CAT 6, 2m, šedý</t>
  </si>
  <si>
    <t>Kabel PATCH UTP CAT 6, 1m, šedý</t>
  </si>
  <si>
    <t>Kabel PATCH UTP CAT 6, 3m, červený</t>
  </si>
  <si>
    <t>Lišta 20x20 HD 2m</t>
  </si>
  <si>
    <t>Lišta 40x20 HD 2m</t>
  </si>
  <si>
    <t>Lišta 60x40 HD 2m</t>
  </si>
  <si>
    <t>Lišta 100x40 HD 2m</t>
  </si>
  <si>
    <t>Kanál parapetní PK 140x70</t>
  </si>
  <si>
    <t>PK krabice elektrická lištová přístrojová</t>
  </si>
  <si>
    <t>Instalační materiál, dopravné</t>
  </si>
  <si>
    <t>Instalace UTP kabelu</t>
  </si>
  <si>
    <t>Instalace UTP zásuvky</t>
  </si>
  <si>
    <t>Instalace UTP kabelu zařezáním</t>
  </si>
  <si>
    <t>Proměření UTP segmentu</t>
  </si>
  <si>
    <t>Zapojení a osazení rozvaděče</t>
  </si>
  <si>
    <t>Instalace lišty</t>
  </si>
  <si>
    <t>Instalace FO kabelu</t>
  </si>
  <si>
    <t>Svár FO kabelu vč. měření</t>
  </si>
  <si>
    <t>Proměření FO segmentu</t>
  </si>
  <si>
    <t>Průraz stěna</t>
  </si>
  <si>
    <t xml:space="preserve">Průraz strop </t>
  </si>
  <si>
    <t>Zednické začišťovací práce, zapravení</t>
  </si>
  <si>
    <t>Demontáž stávajícíh LAN rozvodů a jejich likvidace</t>
  </si>
  <si>
    <t>Přivedení 230V k rozvaděči</t>
  </si>
  <si>
    <t>Centrální switch 48 Gbit portů</t>
  </si>
  <si>
    <t>Podružný napájecí switch 24 Gbit PoE+ portů</t>
  </si>
  <si>
    <t>Bezdrátové prvky wifi na pokrytí školy wifi signálem vč. držáku na stěnu/strop</t>
  </si>
  <si>
    <t>Hlavní server</t>
  </si>
  <si>
    <t>Zálohovací software</t>
  </si>
  <si>
    <t>Vyvazovací panel 1U, celokovový, 6x vyvazovací háček 70 x 27 mm s náběhem proti poškození optických vláken a kabelů</t>
  </si>
  <si>
    <t>Ostatní práce</t>
  </si>
  <si>
    <t>Instalace a nastavení bezdrátové sítě v rozsahu přílohy č. 11 zadávací dokumentace ("Popis požadovaných instalačních a konfiguračních služeb")</t>
  </si>
  <si>
    <t>Konfigurace a implementace switchů v rozsahu přílohy č. 11 zadávací dokumentace ("Popis požadovaných instalačních a konfiguračních služeb")</t>
  </si>
  <si>
    <t>Konfigurace a implementace firewall řešení v rozsahu přílohy č. 11 zadávací dokumentace ("Popis požadovaných instalačních a konfiguračních služeb")</t>
  </si>
  <si>
    <t>Instalace, konfigurace HW (serveru) v rozsahu přílohy č. 11 zadávací dokumentace ("Popis požadovaných instalačních a konfiguračních služeb")</t>
  </si>
  <si>
    <t>Rackové síťové úložiště vč. instalace a konfigurace v rozsahu přílohy č. 11 zadávací dokumentace ("Popis požadovaných instalačních a konfiguračních služeb")</t>
  </si>
  <si>
    <t>Daň z přidané hodnoty bude účtována v souladu s příslušnými zákonnými ustanoveními platnými ke dni uskutečnění zdanitelného plnění.
Prohlašuji, že veškeré shora uvedené údaje (parametry) jsou úplné, pravdivé a odpovídají skutečnosti. Jsem si vědom/a právních následků v případě uvedení nesprávných nebo nepravdivých údajů (parametrů). 
Místo, datum ……………………………………..                                                                                                                              ……………………….........……………..                                                                                                         
                                                                                                                                                                                                          podpis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</si>
</sst>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\ 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name val="Calibri"/>
      <family val="2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4" tint="-0.499969989061355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22"/>
      <color theme="4" tint="-0.4999699890613556"/>
      <name val="Calibri"/>
      <family val="2"/>
      <scheme val="minor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</cellStyleXfs>
  <cellXfs count="132">
    <xf numFmtId="0" fontId="0" fillId="0" borderId="0" xfId="0"/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/>
    </xf>
    <xf numFmtId="0" fontId="11" fillId="0" borderId="1" xfId="0" applyFont="1" applyBorder="1"/>
    <xf numFmtId="0" fontId="11" fillId="0" borderId="2" xfId="0" applyFont="1" applyBorder="1"/>
    <xf numFmtId="2" fontId="12" fillId="0" borderId="3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/>
    </xf>
    <xf numFmtId="4" fontId="8" fillId="2" borderId="1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" fontId="8" fillId="0" borderId="3" xfId="2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" fontId="10" fillId="0" borderId="5" xfId="21" applyNumberFormat="1" applyFont="1" applyBorder="1" applyAlignment="1">
      <alignment horizontal="right" vertical="center"/>
      <protection/>
    </xf>
    <xf numFmtId="0" fontId="11" fillId="0" borderId="2" xfId="0" applyFont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6" xfId="0" applyNumberForma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8" fillId="2" borderId="9" xfId="0" applyNumberFormat="1" applyFont="1" applyFill="1" applyBorder="1" applyAlignment="1">
      <alignment horizontal="right" vertical="center"/>
    </xf>
    <xf numFmtId="2" fontId="12" fillId="0" borderId="9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8" fillId="0" borderId="9" xfId="20" applyNumberFormat="1" applyFont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4" fontId="10" fillId="0" borderId="11" xfId="21" applyNumberFormat="1" applyFont="1" applyBorder="1" applyAlignment="1">
      <alignment horizontal="right" vertical="center"/>
      <protection/>
    </xf>
    <xf numFmtId="0" fontId="12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center" wrapText="1"/>
    </xf>
    <xf numFmtId="2" fontId="12" fillId="0" borderId="9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left" vertical="center" wrapText="1"/>
    </xf>
    <xf numFmtId="2" fontId="12" fillId="2" borderId="9" xfId="0" applyNumberFormat="1" applyFont="1" applyFill="1" applyBorder="1" applyAlignment="1">
      <alignment horizontal="right" vertical="center" wrapText="1"/>
    </xf>
    <xf numFmtId="4" fontId="12" fillId="2" borderId="3" xfId="0" applyNumberFormat="1" applyFont="1" applyFill="1" applyBorder="1" applyAlignment="1">
      <alignment horizontal="right" vertical="center"/>
    </xf>
    <xf numFmtId="2" fontId="12" fillId="2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" fontId="3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right"/>
    </xf>
    <xf numFmtId="4" fontId="3" fillId="0" borderId="22" xfId="0" applyNumberFormat="1" applyFont="1" applyBorder="1"/>
    <xf numFmtId="0" fontId="0" fillId="0" borderId="0" xfId="0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vertical="center"/>
    </xf>
    <xf numFmtId="4" fontId="8" fillId="2" borderId="9" xfId="20" applyNumberFormat="1" applyFont="1" applyFill="1" applyBorder="1" applyAlignment="1">
      <alignment horizontal="right" vertical="center"/>
    </xf>
    <xf numFmtId="4" fontId="10" fillId="2" borderId="11" xfId="21" applyNumberFormat="1" applyFont="1" applyFill="1" applyBorder="1" applyAlignment="1">
      <alignment horizontal="right" vertical="center"/>
      <protection/>
    </xf>
    <xf numFmtId="0" fontId="20" fillId="0" borderId="9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roslav Sýkora" id="{4EEB3AAB-0B26-45F2-B15C-2BC01F468350}" userId="90c677790b9301d8" providerId="Windows Liv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workbookViewId="0" topLeftCell="A121">
      <selection activeCell="I135" sqref="I135"/>
    </sheetView>
  </sheetViews>
  <sheetFormatPr defaultColWidth="9.140625" defaultRowHeight="15"/>
  <cols>
    <col min="1" max="1" width="7.28125" style="16" customWidth="1"/>
    <col min="2" max="2" width="48.7109375" style="0" customWidth="1"/>
    <col min="3" max="3" width="9.00390625" style="0" customWidth="1"/>
    <col min="4" max="4" width="9.57421875" style="0" customWidth="1"/>
    <col min="5" max="7" width="20.7109375" style="0" customWidth="1"/>
  </cols>
  <sheetData>
    <row r="1" spans="1:7" ht="16.2" customHeight="1">
      <c r="A1" s="106" t="s">
        <v>21</v>
      </c>
      <c r="B1" s="107"/>
      <c r="C1" s="107"/>
      <c r="D1" s="107"/>
      <c r="E1" s="107"/>
      <c r="F1" s="107"/>
      <c r="G1" s="108"/>
    </row>
    <row r="2" spans="1:7" ht="16.2" customHeight="1">
      <c r="A2" s="109"/>
      <c r="B2" s="110"/>
      <c r="C2" s="110"/>
      <c r="D2" s="110"/>
      <c r="E2" s="110"/>
      <c r="F2" s="110"/>
      <c r="G2" s="111"/>
    </row>
    <row r="3" spans="1:7" ht="16.2" customHeight="1">
      <c r="A3" s="109"/>
      <c r="B3" s="110"/>
      <c r="C3" s="110"/>
      <c r="D3" s="110"/>
      <c r="E3" s="110"/>
      <c r="F3" s="110"/>
      <c r="G3" s="111"/>
    </row>
    <row r="4" spans="1:7" ht="16.2" customHeight="1">
      <c r="A4" s="109"/>
      <c r="B4" s="110"/>
      <c r="C4" s="110"/>
      <c r="D4" s="110"/>
      <c r="E4" s="110"/>
      <c r="F4" s="110"/>
      <c r="G4" s="111"/>
    </row>
    <row r="5" spans="1:7" ht="16.2" customHeight="1">
      <c r="A5" s="109"/>
      <c r="B5" s="110"/>
      <c r="C5" s="110"/>
      <c r="D5" s="110"/>
      <c r="E5" s="110"/>
      <c r="F5" s="110"/>
      <c r="G5" s="111"/>
    </row>
    <row r="6" spans="1:7" ht="16.2" customHeight="1">
      <c r="A6" s="109"/>
      <c r="B6" s="110"/>
      <c r="C6" s="110"/>
      <c r="D6" s="110"/>
      <c r="E6" s="110"/>
      <c r="F6" s="110"/>
      <c r="G6" s="111"/>
    </row>
    <row r="7" spans="1:7" ht="16.2" customHeight="1">
      <c r="A7" s="109"/>
      <c r="B7" s="110"/>
      <c r="C7" s="110"/>
      <c r="D7" s="110"/>
      <c r="E7" s="110"/>
      <c r="F7" s="110"/>
      <c r="G7" s="111"/>
    </row>
    <row r="8" spans="1:7" ht="16.2" customHeight="1">
      <c r="A8" s="109"/>
      <c r="B8" s="110"/>
      <c r="C8" s="110"/>
      <c r="D8" s="110"/>
      <c r="E8" s="110"/>
      <c r="F8" s="110"/>
      <c r="G8" s="111"/>
    </row>
    <row r="9" spans="1:7" ht="16.2" customHeight="1">
      <c r="A9" s="109"/>
      <c r="B9" s="110"/>
      <c r="C9" s="110"/>
      <c r="D9" s="110"/>
      <c r="E9" s="110"/>
      <c r="F9" s="110"/>
      <c r="G9" s="111"/>
    </row>
    <row r="10" spans="1:7" ht="16.2" customHeight="1">
      <c r="A10" s="109"/>
      <c r="B10" s="110"/>
      <c r="C10" s="110"/>
      <c r="D10" s="110"/>
      <c r="E10" s="110"/>
      <c r="F10" s="110"/>
      <c r="G10" s="111"/>
    </row>
    <row r="11" spans="1:7" ht="16.2" customHeight="1">
      <c r="A11" s="109"/>
      <c r="B11" s="110"/>
      <c r="C11" s="110"/>
      <c r="D11" s="110"/>
      <c r="E11" s="110"/>
      <c r="F11" s="110"/>
      <c r="G11" s="111"/>
    </row>
    <row r="12" spans="1:7" ht="16.2" customHeight="1">
      <c r="A12" s="109"/>
      <c r="B12" s="110"/>
      <c r="C12" s="110"/>
      <c r="D12" s="110"/>
      <c r="E12" s="110"/>
      <c r="F12" s="110"/>
      <c r="G12" s="111"/>
    </row>
    <row r="13" spans="1:7" ht="16.2" customHeight="1">
      <c r="A13" s="109"/>
      <c r="B13" s="110"/>
      <c r="C13" s="110"/>
      <c r="D13" s="110"/>
      <c r="E13" s="110"/>
      <c r="F13" s="110"/>
      <c r="G13" s="111"/>
    </row>
    <row r="14" spans="1:7" ht="16.2" customHeight="1">
      <c r="A14" s="109"/>
      <c r="B14" s="110"/>
      <c r="C14" s="110"/>
      <c r="D14" s="110"/>
      <c r="E14" s="110"/>
      <c r="F14" s="110"/>
      <c r="G14" s="111"/>
    </row>
    <row r="15" spans="1:7" ht="16.2" customHeight="1">
      <c r="A15" s="109"/>
      <c r="B15" s="110"/>
      <c r="C15" s="110"/>
      <c r="D15" s="110"/>
      <c r="E15" s="110"/>
      <c r="F15" s="110"/>
      <c r="G15" s="111"/>
    </row>
    <row r="16" spans="1:7" ht="16.2" customHeight="1">
      <c r="A16" s="109"/>
      <c r="B16" s="110"/>
      <c r="C16" s="110"/>
      <c r="D16" s="110"/>
      <c r="E16" s="110"/>
      <c r="F16" s="110"/>
      <c r="G16" s="111"/>
    </row>
    <row r="17" spans="1:7" ht="16.2" customHeight="1">
      <c r="A17" s="109"/>
      <c r="B17" s="110"/>
      <c r="C17" s="110"/>
      <c r="D17" s="110"/>
      <c r="E17" s="110"/>
      <c r="F17" s="110"/>
      <c r="G17" s="111"/>
    </row>
    <row r="18" spans="1:7" ht="16.2" customHeight="1">
      <c r="A18" s="109"/>
      <c r="B18" s="110"/>
      <c r="C18" s="110"/>
      <c r="D18" s="110"/>
      <c r="E18" s="110"/>
      <c r="F18" s="110"/>
      <c r="G18" s="111"/>
    </row>
    <row r="19" spans="1:7" ht="16.2" customHeight="1">
      <c r="A19" s="109"/>
      <c r="B19" s="110"/>
      <c r="C19" s="110"/>
      <c r="D19" s="110"/>
      <c r="E19" s="110"/>
      <c r="F19" s="110"/>
      <c r="G19" s="111"/>
    </row>
    <row r="20" spans="1:7" ht="16.2" customHeight="1">
      <c r="A20" s="109"/>
      <c r="B20" s="110"/>
      <c r="C20" s="110"/>
      <c r="D20" s="110"/>
      <c r="E20" s="110"/>
      <c r="F20" s="110"/>
      <c r="G20" s="111"/>
    </row>
    <row r="21" spans="1:7" ht="16.2" customHeight="1">
      <c r="A21" s="109"/>
      <c r="B21" s="110"/>
      <c r="C21" s="110"/>
      <c r="D21" s="110"/>
      <c r="E21" s="110"/>
      <c r="F21" s="110"/>
      <c r="G21" s="111"/>
    </row>
    <row r="22" spans="1:7" ht="16.2" customHeight="1">
      <c r="A22" s="109"/>
      <c r="B22" s="110"/>
      <c r="C22" s="110"/>
      <c r="D22" s="110"/>
      <c r="E22" s="110"/>
      <c r="F22" s="110"/>
      <c r="G22" s="111"/>
    </row>
    <row r="23" spans="1:7" ht="16.2" customHeight="1">
      <c r="A23" s="109"/>
      <c r="B23" s="110"/>
      <c r="C23" s="110"/>
      <c r="D23" s="110"/>
      <c r="E23" s="110"/>
      <c r="F23" s="110"/>
      <c r="G23" s="111"/>
    </row>
    <row r="24" spans="1:7" ht="16.2" customHeight="1">
      <c r="A24" s="109"/>
      <c r="B24" s="110"/>
      <c r="C24" s="110"/>
      <c r="D24" s="110"/>
      <c r="E24" s="110"/>
      <c r="F24" s="110"/>
      <c r="G24" s="111"/>
    </row>
    <row r="25" spans="1:7" ht="16.2" customHeight="1">
      <c r="A25" s="109"/>
      <c r="B25" s="110"/>
      <c r="C25" s="110"/>
      <c r="D25" s="110"/>
      <c r="E25" s="110"/>
      <c r="F25" s="110"/>
      <c r="G25" s="111"/>
    </row>
    <row r="26" spans="1:7" ht="16.2" customHeight="1">
      <c r="A26" s="109"/>
      <c r="B26" s="110"/>
      <c r="C26" s="110"/>
      <c r="D26" s="110"/>
      <c r="E26" s="110"/>
      <c r="F26" s="110"/>
      <c r="G26" s="111"/>
    </row>
    <row r="27" spans="1:7" ht="16.2" customHeight="1">
      <c r="A27" s="109"/>
      <c r="B27" s="110"/>
      <c r="C27" s="110"/>
      <c r="D27" s="110"/>
      <c r="E27" s="110"/>
      <c r="F27" s="110"/>
      <c r="G27" s="111"/>
    </row>
    <row r="28" spans="1:7" ht="16.2" customHeight="1">
      <c r="A28" s="109"/>
      <c r="B28" s="110"/>
      <c r="C28" s="110"/>
      <c r="D28" s="110"/>
      <c r="E28" s="110"/>
      <c r="F28" s="110"/>
      <c r="G28" s="111"/>
    </row>
    <row r="29" spans="1:7" ht="16.2" customHeight="1">
      <c r="A29" s="109"/>
      <c r="B29" s="110"/>
      <c r="C29" s="110"/>
      <c r="D29" s="110"/>
      <c r="E29" s="110"/>
      <c r="F29" s="110"/>
      <c r="G29" s="111"/>
    </row>
    <row r="30" spans="1:7" ht="16.2" customHeight="1">
      <c r="A30" s="109"/>
      <c r="B30" s="110"/>
      <c r="C30" s="110"/>
      <c r="D30" s="110"/>
      <c r="E30" s="110"/>
      <c r="F30" s="110"/>
      <c r="G30" s="111"/>
    </row>
    <row r="31" spans="1:7" ht="16.2" customHeight="1">
      <c r="A31" s="109"/>
      <c r="B31" s="110"/>
      <c r="C31" s="110"/>
      <c r="D31" s="110"/>
      <c r="E31" s="110"/>
      <c r="F31" s="110"/>
      <c r="G31" s="111"/>
    </row>
    <row r="32" spans="1:7" ht="16.2" customHeight="1">
      <c r="A32" s="109"/>
      <c r="B32" s="110"/>
      <c r="C32" s="110"/>
      <c r="D32" s="110"/>
      <c r="E32" s="110"/>
      <c r="F32" s="110"/>
      <c r="G32" s="111"/>
    </row>
    <row r="33" spans="1:7" ht="16.2" customHeight="1" thickBot="1">
      <c r="A33" s="112"/>
      <c r="B33" s="113"/>
      <c r="C33" s="113"/>
      <c r="D33" s="113"/>
      <c r="E33" s="113"/>
      <c r="F33" s="113"/>
      <c r="G33" s="114"/>
    </row>
    <row r="34" spans="1:7" ht="15" customHeight="1" thickBot="1">
      <c r="A34" s="17"/>
      <c r="B34" s="17"/>
      <c r="C34" s="17"/>
      <c r="D34" s="17"/>
      <c r="E34" s="17"/>
      <c r="F34" s="17"/>
      <c r="G34" s="17"/>
    </row>
    <row r="35" spans="1:7" ht="18.75" customHeight="1" thickBot="1">
      <c r="A35" s="116" t="s">
        <v>14</v>
      </c>
      <c r="B35" s="117"/>
      <c r="C35" s="117"/>
      <c r="D35" s="117"/>
      <c r="E35" s="117"/>
      <c r="F35" s="117"/>
      <c r="G35" s="118"/>
    </row>
    <row r="36" spans="1:7" ht="18.75" customHeight="1" thickBot="1">
      <c r="A36" s="40"/>
      <c r="B36" s="40"/>
      <c r="C36" s="40"/>
      <c r="D36" s="40"/>
      <c r="E36" s="40"/>
      <c r="F36" s="40"/>
      <c r="G36" s="40"/>
    </row>
    <row r="37" spans="1:7" ht="40.2" customHeight="1" thickBot="1">
      <c r="A37" s="119" t="s">
        <v>29</v>
      </c>
      <c r="B37" s="120"/>
      <c r="C37" s="120"/>
      <c r="D37" s="120"/>
      <c r="E37" s="120"/>
      <c r="F37" s="120"/>
      <c r="G37" s="121"/>
    </row>
    <row r="38" spans="1:7" ht="15" thickBot="1">
      <c r="A38" s="115"/>
      <c r="B38" s="115"/>
      <c r="C38" s="115"/>
      <c r="D38" s="115"/>
      <c r="E38" s="115"/>
      <c r="F38" s="115"/>
      <c r="G38" s="115"/>
    </row>
    <row r="39" spans="1:7" ht="30.75" customHeight="1">
      <c r="A39" s="55" t="s">
        <v>0</v>
      </c>
      <c r="B39" s="56" t="s">
        <v>15</v>
      </c>
      <c r="C39" s="56" t="s">
        <v>16</v>
      </c>
      <c r="D39" s="57" t="s">
        <v>17</v>
      </c>
      <c r="E39" s="57" t="s">
        <v>18</v>
      </c>
      <c r="F39" s="57" t="s">
        <v>19</v>
      </c>
      <c r="G39" s="58" t="s">
        <v>20</v>
      </c>
    </row>
    <row r="40" spans="1:7" ht="18">
      <c r="A40" s="127" t="s">
        <v>1</v>
      </c>
      <c r="B40" s="128"/>
      <c r="C40" s="128"/>
      <c r="D40" s="128"/>
      <c r="E40" s="128"/>
      <c r="F40" s="128"/>
      <c r="G40" s="129"/>
    </row>
    <row r="41" spans="1:7" ht="27" customHeight="1">
      <c r="A41" s="104" t="s">
        <v>12</v>
      </c>
      <c r="B41" s="105"/>
      <c r="C41" s="1"/>
      <c r="D41" s="1"/>
      <c r="E41" s="1"/>
      <c r="F41" s="1"/>
      <c r="G41" s="2"/>
    </row>
    <row r="42" spans="1:7" ht="19.95" customHeight="1">
      <c r="A42" s="32">
        <v>1</v>
      </c>
      <c r="B42" s="37" t="s">
        <v>80</v>
      </c>
      <c r="C42" s="86" t="s">
        <v>8</v>
      </c>
      <c r="D42" s="46">
        <v>1</v>
      </c>
      <c r="E42" s="31">
        <v>0</v>
      </c>
      <c r="F42" s="35">
        <f>E42*D42</f>
        <v>0</v>
      </c>
      <c r="G42" s="38">
        <f>F42*1.21</f>
        <v>0</v>
      </c>
    </row>
    <row r="43" spans="1:7" ht="27" customHeight="1">
      <c r="A43" s="14">
        <v>2</v>
      </c>
      <c r="B43" s="5" t="s">
        <v>10</v>
      </c>
      <c r="C43" s="87" t="s">
        <v>8</v>
      </c>
      <c r="D43" s="89">
        <v>2</v>
      </c>
      <c r="E43" s="12">
        <v>0</v>
      </c>
      <c r="F43" s="35">
        <f aca="true" t="shared" si="0" ref="F43:F48">E43*D43</f>
        <v>0</v>
      </c>
      <c r="G43" s="38">
        <f aca="true" t="shared" si="1" ref="G43:G48">F43*1.21</f>
        <v>0</v>
      </c>
    </row>
    <row r="44" spans="1:7" ht="27" customHeight="1">
      <c r="A44" s="14">
        <v>3</v>
      </c>
      <c r="B44" s="5" t="s">
        <v>11</v>
      </c>
      <c r="C44" s="87" t="s">
        <v>8</v>
      </c>
      <c r="D44" s="89">
        <v>220</v>
      </c>
      <c r="E44" s="47">
        <v>0</v>
      </c>
      <c r="F44" s="84">
        <f t="shared" si="0"/>
        <v>0</v>
      </c>
      <c r="G44" s="85">
        <f t="shared" si="1"/>
        <v>0</v>
      </c>
    </row>
    <row r="45" spans="1:7" ht="19.95" customHeight="1">
      <c r="A45" s="14">
        <v>4</v>
      </c>
      <c r="B45" s="5" t="s">
        <v>81</v>
      </c>
      <c r="C45" s="87" t="s">
        <v>3</v>
      </c>
      <c r="D45" s="48">
        <v>1</v>
      </c>
      <c r="E45" s="11">
        <v>0</v>
      </c>
      <c r="F45" s="35">
        <f t="shared" si="0"/>
        <v>0</v>
      </c>
      <c r="G45" s="38">
        <f t="shared" si="1"/>
        <v>0</v>
      </c>
    </row>
    <row r="46" spans="1:7" ht="42.75" customHeight="1">
      <c r="A46" s="14">
        <v>5</v>
      </c>
      <c r="B46" s="5" t="s">
        <v>87</v>
      </c>
      <c r="C46" s="87" t="s">
        <v>3</v>
      </c>
      <c r="D46" s="48">
        <v>1</v>
      </c>
      <c r="E46" s="11">
        <v>0</v>
      </c>
      <c r="F46" s="35">
        <f t="shared" si="0"/>
        <v>0</v>
      </c>
      <c r="G46" s="38">
        <f t="shared" si="1"/>
        <v>0</v>
      </c>
    </row>
    <row r="47" spans="1:7" ht="19.95" customHeight="1">
      <c r="A47" s="14">
        <v>6</v>
      </c>
      <c r="B47" s="5" t="s">
        <v>23</v>
      </c>
      <c r="C47" s="88" t="s">
        <v>8</v>
      </c>
      <c r="D47" s="48">
        <v>1</v>
      </c>
      <c r="E47" s="10">
        <v>0</v>
      </c>
      <c r="F47" s="35">
        <f t="shared" si="0"/>
        <v>0</v>
      </c>
      <c r="G47" s="38">
        <f t="shared" si="1"/>
        <v>0</v>
      </c>
    </row>
    <row r="48" spans="1:7" ht="42.75" customHeight="1">
      <c r="A48" s="14">
        <v>7</v>
      </c>
      <c r="B48" s="5" t="s">
        <v>88</v>
      </c>
      <c r="C48" s="88" t="s">
        <v>8</v>
      </c>
      <c r="D48" s="48">
        <v>1</v>
      </c>
      <c r="E48" s="10">
        <v>0</v>
      </c>
      <c r="F48" s="35">
        <f t="shared" si="0"/>
        <v>0</v>
      </c>
      <c r="G48" s="38">
        <f t="shared" si="1"/>
        <v>0</v>
      </c>
    </row>
    <row r="49" spans="1:7" ht="27" customHeight="1">
      <c r="A49" s="104" t="s">
        <v>2</v>
      </c>
      <c r="B49" s="105"/>
      <c r="C49" s="1"/>
      <c r="D49" s="1"/>
      <c r="E49" s="19"/>
      <c r="F49" s="19"/>
      <c r="G49" s="21"/>
    </row>
    <row r="50" spans="1:7" ht="19.95" customHeight="1">
      <c r="A50" s="32">
        <v>8</v>
      </c>
      <c r="B50" s="41" t="s">
        <v>24</v>
      </c>
      <c r="C50" s="39" t="s">
        <v>8</v>
      </c>
      <c r="D50" s="42">
        <v>1</v>
      </c>
      <c r="E50" s="42">
        <v>0</v>
      </c>
      <c r="F50" s="35">
        <f aca="true" t="shared" si="2" ref="F50:F52">E50*D50</f>
        <v>0</v>
      </c>
      <c r="G50" s="38">
        <f aca="true" t="shared" si="3" ref="G50:G62">F50*1.21</f>
        <v>0</v>
      </c>
    </row>
    <row r="51" spans="1:7" ht="40.5" customHeight="1">
      <c r="A51" s="14">
        <v>9</v>
      </c>
      <c r="B51" s="3" t="s">
        <v>86</v>
      </c>
      <c r="C51" s="4" t="s">
        <v>3</v>
      </c>
      <c r="D51" s="10">
        <v>1</v>
      </c>
      <c r="E51" s="10">
        <v>0</v>
      </c>
      <c r="F51" s="35">
        <f t="shared" si="2"/>
        <v>0</v>
      </c>
      <c r="G51" s="38">
        <f t="shared" si="3"/>
        <v>0</v>
      </c>
    </row>
    <row r="52" spans="1:7" ht="19.95" customHeight="1">
      <c r="A52" s="14">
        <v>10</v>
      </c>
      <c r="B52" s="5" t="s">
        <v>22</v>
      </c>
      <c r="C52" s="4" t="s">
        <v>3</v>
      </c>
      <c r="D52" s="10">
        <v>1</v>
      </c>
      <c r="E52" s="10">
        <v>0</v>
      </c>
      <c r="F52" s="35">
        <f t="shared" si="2"/>
        <v>0</v>
      </c>
      <c r="G52" s="38">
        <f t="shared" si="3"/>
        <v>0</v>
      </c>
    </row>
    <row r="53" spans="1:7" ht="27" customHeight="1">
      <c r="A53" s="104" t="s">
        <v>4</v>
      </c>
      <c r="B53" s="105"/>
      <c r="C53" s="1"/>
      <c r="D53" s="1"/>
      <c r="E53" s="19"/>
      <c r="F53" s="19"/>
      <c r="G53" s="21"/>
    </row>
    <row r="54" spans="1:7" ht="27.75" customHeight="1">
      <c r="A54" s="34">
        <v>11</v>
      </c>
      <c r="B54" s="45" t="s">
        <v>77</v>
      </c>
      <c r="C54" s="33" t="s">
        <v>8</v>
      </c>
      <c r="D54" s="43">
        <v>6</v>
      </c>
      <c r="E54" s="10">
        <v>0</v>
      </c>
      <c r="F54" s="35">
        <f aca="true" t="shared" si="4" ref="F54:F58">E54*D54</f>
        <v>0</v>
      </c>
      <c r="G54" s="38">
        <f t="shared" si="3"/>
        <v>0</v>
      </c>
    </row>
    <row r="55" spans="1:7" ht="19.95" customHeight="1">
      <c r="A55" s="34">
        <v>12</v>
      </c>
      <c r="B55" s="6" t="s">
        <v>25</v>
      </c>
      <c r="C55" s="33" t="s">
        <v>8</v>
      </c>
      <c r="D55" s="43">
        <v>6</v>
      </c>
      <c r="E55" s="10">
        <v>0</v>
      </c>
      <c r="F55" s="35">
        <f t="shared" si="4"/>
        <v>0</v>
      </c>
      <c r="G55" s="38">
        <f t="shared" si="3"/>
        <v>0</v>
      </c>
    </row>
    <row r="56" spans="1:7" ht="26.25" customHeight="1">
      <c r="A56" s="34">
        <v>13</v>
      </c>
      <c r="B56" s="6" t="s">
        <v>78</v>
      </c>
      <c r="C56" s="33" t="s">
        <v>8</v>
      </c>
      <c r="D56" s="43">
        <v>3</v>
      </c>
      <c r="E56" s="10">
        <v>0</v>
      </c>
      <c r="F56" s="35">
        <f t="shared" si="4"/>
        <v>0</v>
      </c>
      <c r="G56" s="38">
        <f t="shared" si="3"/>
        <v>0</v>
      </c>
    </row>
    <row r="57" spans="1:7" ht="19.95" customHeight="1">
      <c r="A57" s="34">
        <v>14</v>
      </c>
      <c r="B57" s="44" t="s">
        <v>26</v>
      </c>
      <c r="C57" s="33" t="s">
        <v>8</v>
      </c>
      <c r="D57" s="90">
        <v>6</v>
      </c>
      <c r="E57" s="10">
        <v>0</v>
      </c>
      <c r="F57" s="35">
        <f t="shared" si="4"/>
        <v>0</v>
      </c>
      <c r="G57" s="38">
        <f t="shared" si="3"/>
        <v>0</v>
      </c>
    </row>
    <row r="58" spans="1:7" ht="19.95" customHeight="1">
      <c r="A58" s="34">
        <v>15</v>
      </c>
      <c r="B58" s="6" t="s">
        <v>28</v>
      </c>
      <c r="C58" s="49" t="s">
        <v>8</v>
      </c>
      <c r="D58" s="6">
        <v>2</v>
      </c>
      <c r="E58" s="10">
        <v>0</v>
      </c>
      <c r="F58" s="18">
        <f t="shared" si="4"/>
        <v>0</v>
      </c>
      <c r="G58" s="20">
        <f t="shared" si="3"/>
        <v>0</v>
      </c>
    </row>
    <row r="59" spans="1:7" ht="40.5" customHeight="1">
      <c r="A59" s="34">
        <v>16</v>
      </c>
      <c r="B59" s="6" t="s">
        <v>85</v>
      </c>
      <c r="C59" s="33" t="s">
        <v>8</v>
      </c>
      <c r="D59" s="90">
        <v>9</v>
      </c>
      <c r="E59" s="10">
        <v>0</v>
      </c>
      <c r="F59" s="18">
        <f aca="true" t="shared" si="5" ref="F59">E59*D59</f>
        <v>0</v>
      </c>
      <c r="G59" s="20">
        <f t="shared" si="3"/>
        <v>0</v>
      </c>
    </row>
    <row r="60" spans="1:7" ht="27" customHeight="1">
      <c r="A60" s="130" t="s">
        <v>5</v>
      </c>
      <c r="B60" s="131"/>
      <c r="C60" s="7"/>
      <c r="D60" s="7"/>
      <c r="E60" s="22"/>
      <c r="F60" s="22"/>
      <c r="G60" s="23"/>
    </row>
    <row r="61" spans="1:7" ht="27" customHeight="1">
      <c r="A61" s="32">
        <v>17</v>
      </c>
      <c r="B61" s="13" t="s">
        <v>79</v>
      </c>
      <c r="C61" s="36" t="s">
        <v>8</v>
      </c>
      <c r="D61" s="30">
        <v>28</v>
      </c>
      <c r="E61" s="10">
        <v>0</v>
      </c>
      <c r="F61" s="18">
        <f aca="true" t="shared" si="6" ref="F61">E61*D61</f>
        <v>0</v>
      </c>
      <c r="G61" s="20">
        <f aca="true" t="shared" si="7" ref="G61">F61*1.21</f>
        <v>0</v>
      </c>
    </row>
    <row r="62" spans="1:7" ht="45" customHeight="1">
      <c r="A62" s="32">
        <v>18</v>
      </c>
      <c r="B62" s="6" t="s">
        <v>84</v>
      </c>
      <c r="C62" s="36" t="s">
        <v>8</v>
      </c>
      <c r="D62" s="30">
        <v>28</v>
      </c>
      <c r="E62" s="10">
        <v>0</v>
      </c>
      <c r="F62" s="18">
        <f aca="true" t="shared" si="8" ref="F62">E62*D62</f>
        <v>0</v>
      </c>
      <c r="G62" s="20">
        <f t="shared" si="3"/>
        <v>0</v>
      </c>
    </row>
    <row r="63" spans="1:7" ht="27" customHeight="1">
      <c r="A63" s="104" t="s">
        <v>6</v>
      </c>
      <c r="B63" s="105"/>
      <c r="C63" s="8"/>
      <c r="D63" s="8"/>
      <c r="E63" s="8"/>
      <c r="F63" s="8"/>
      <c r="G63" s="9"/>
    </row>
    <row r="64" spans="1:7" ht="43.5" customHeight="1">
      <c r="A64" s="124" t="s">
        <v>13</v>
      </c>
      <c r="B64" s="125"/>
      <c r="C64" s="125"/>
      <c r="D64" s="125"/>
      <c r="E64" s="125"/>
      <c r="F64" s="125"/>
      <c r="G64" s="126"/>
    </row>
    <row r="65" spans="1:7" ht="19.95" customHeight="1">
      <c r="A65" s="51">
        <v>19</v>
      </c>
      <c r="B65" s="92" t="s">
        <v>34</v>
      </c>
      <c r="C65" s="53" t="s">
        <v>8</v>
      </c>
      <c r="D65" s="54">
        <v>1</v>
      </c>
      <c r="E65" s="52">
        <v>0</v>
      </c>
      <c r="F65" s="18">
        <f aca="true" t="shared" si="9" ref="F65:F94">E65*D65</f>
        <v>0</v>
      </c>
      <c r="G65" s="20">
        <f aca="true" t="shared" si="10" ref="G65:G110">F65*1.21</f>
        <v>0</v>
      </c>
    </row>
    <row r="66" spans="1:7" ht="19.95" customHeight="1">
      <c r="A66" s="51">
        <v>20</v>
      </c>
      <c r="B66" s="92" t="s">
        <v>35</v>
      </c>
      <c r="C66" s="53" t="s">
        <v>8</v>
      </c>
      <c r="D66" s="54">
        <v>3</v>
      </c>
      <c r="E66" s="52">
        <v>0</v>
      </c>
      <c r="F66" s="18">
        <f t="shared" si="9"/>
        <v>0</v>
      </c>
      <c r="G66" s="20">
        <f t="shared" si="10"/>
        <v>0</v>
      </c>
    </row>
    <row r="67" spans="1:7" ht="19.95" customHeight="1">
      <c r="A67" s="51">
        <v>21</v>
      </c>
      <c r="B67" s="92" t="s">
        <v>36</v>
      </c>
      <c r="C67" s="53" t="s">
        <v>8</v>
      </c>
      <c r="D67" s="54">
        <v>4</v>
      </c>
      <c r="E67" s="52">
        <v>0</v>
      </c>
      <c r="F67" s="18">
        <f t="shared" si="9"/>
        <v>0</v>
      </c>
      <c r="G67" s="20">
        <f t="shared" si="10"/>
        <v>0</v>
      </c>
    </row>
    <row r="68" spans="1:7" ht="19.95" customHeight="1">
      <c r="A68" s="51">
        <v>22</v>
      </c>
      <c r="B68" s="92" t="s">
        <v>37</v>
      </c>
      <c r="C68" s="53" t="s">
        <v>8</v>
      </c>
      <c r="D68" s="54">
        <v>4</v>
      </c>
      <c r="E68" s="52">
        <v>0</v>
      </c>
      <c r="F68" s="18">
        <f t="shared" si="9"/>
        <v>0</v>
      </c>
      <c r="G68" s="20">
        <f t="shared" si="10"/>
        <v>0</v>
      </c>
    </row>
    <row r="69" spans="1:7" ht="30.75" customHeight="1">
      <c r="A69" s="51">
        <v>23</v>
      </c>
      <c r="B69" s="92" t="s">
        <v>82</v>
      </c>
      <c r="C69" s="53" t="s">
        <v>8</v>
      </c>
      <c r="D69" s="54">
        <v>28</v>
      </c>
      <c r="E69" s="52">
        <v>0</v>
      </c>
      <c r="F69" s="18">
        <f t="shared" si="9"/>
        <v>0</v>
      </c>
      <c r="G69" s="20">
        <f t="shared" si="10"/>
        <v>0</v>
      </c>
    </row>
    <row r="70" spans="1:7" ht="26.25" customHeight="1">
      <c r="A70" s="51">
        <v>24</v>
      </c>
      <c r="B70" s="92" t="s">
        <v>38</v>
      </c>
      <c r="C70" s="53" t="s">
        <v>8</v>
      </c>
      <c r="D70" s="54">
        <v>3</v>
      </c>
      <c r="E70" s="52">
        <v>0</v>
      </c>
      <c r="F70" s="18">
        <f t="shared" si="9"/>
        <v>0</v>
      </c>
      <c r="G70" s="20">
        <f t="shared" si="10"/>
        <v>0</v>
      </c>
    </row>
    <row r="71" spans="1:7" ht="19.95" customHeight="1">
      <c r="A71" s="51">
        <v>25</v>
      </c>
      <c r="B71" s="92" t="s">
        <v>39</v>
      </c>
      <c r="C71" s="53" t="s">
        <v>27</v>
      </c>
      <c r="D71" s="54">
        <v>2</v>
      </c>
      <c r="E71" s="52">
        <v>0</v>
      </c>
      <c r="F71" s="18">
        <f t="shared" si="9"/>
        <v>0</v>
      </c>
      <c r="G71" s="20">
        <f t="shared" si="10"/>
        <v>0</v>
      </c>
    </row>
    <row r="72" spans="1:7" ht="19.95" customHeight="1">
      <c r="A72" s="51">
        <v>26</v>
      </c>
      <c r="B72" s="92" t="s">
        <v>40</v>
      </c>
      <c r="C72" s="53" t="s">
        <v>8</v>
      </c>
      <c r="D72" s="54">
        <v>20</v>
      </c>
      <c r="E72" s="52">
        <v>0</v>
      </c>
      <c r="F72" s="18">
        <f t="shared" si="9"/>
        <v>0</v>
      </c>
      <c r="G72" s="20">
        <f t="shared" si="10"/>
        <v>0</v>
      </c>
    </row>
    <row r="73" spans="1:7" ht="19.95" customHeight="1">
      <c r="A73" s="51">
        <v>27</v>
      </c>
      <c r="B73" s="92" t="s">
        <v>41</v>
      </c>
      <c r="C73" s="53" t="s">
        <v>8</v>
      </c>
      <c r="D73" s="54">
        <v>617</v>
      </c>
      <c r="E73" s="52">
        <v>0</v>
      </c>
      <c r="F73" s="18">
        <f t="shared" si="9"/>
        <v>0</v>
      </c>
      <c r="G73" s="20">
        <f t="shared" si="10"/>
        <v>0</v>
      </c>
    </row>
    <row r="74" spans="1:7" ht="19.95" customHeight="1">
      <c r="A74" s="51">
        <v>28</v>
      </c>
      <c r="B74" s="92" t="s">
        <v>42</v>
      </c>
      <c r="C74" s="53" t="s">
        <v>8</v>
      </c>
      <c r="D74" s="54">
        <v>4</v>
      </c>
      <c r="E74" s="52">
        <v>0</v>
      </c>
      <c r="F74" s="18">
        <f t="shared" si="9"/>
        <v>0</v>
      </c>
      <c r="G74" s="20">
        <f t="shared" si="10"/>
        <v>0</v>
      </c>
    </row>
    <row r="75" spans="1:7" ht="19.95" customHeight="1">
      <c r="A75" s="51">
        <v>29</v>
      </c>
      <c r="B75" s="92" t="s">
        <v>43</v>
      </c>
      <c r="C75" s="53" t="s">
        <v>8</v>
      </c>
      <c r="D75" s="54">
        <v>4</v>
      </c>
      <c r="E75" s="52">
        <v>0</v>
      </c>
      <c r="F75" s="18">
        <f t="shared" si="9"/>
        <v>0</v>
      </c>
      <c r="G75" s="20">
        <f t="shared" si="10"/>
        <v>0</v>
      </c>
    </row>
    <row r="76" spans="1:7" ht="19.95" customHeight="1">
      <c r="A76" s="51">
        <v>30</v>
      </c>
      <c r="B76" s="92" t="s">
        <v>44</v>
      </c>
      <c r="C76" s="53" t="s">
        <v>8</v>
      </c>
      <c r="D76" s="54">
        <v>8</v>
      </c>
      <c r="E76" s="52">
        <v>0</v>
      </c>
      <c r="F76" s="18">
        <f t="shared" si="9"/>
        <v>0</v>
      </c>
      <c r="G76" s="20">
        <f t="shared" si="10"/>
        <v>0</v>
      </c>
    </row>
    <row r="77" spans="1:7" ht="19.95" customHeight="1">
      <c r="A77" s="51">
        <v>31</v>
      </c>
      <c r="B77" s="92" t="s">
        <v>45</v>
      </c>
      <c r="C77" s="53" t="s">
        <v>8</v>
      </c>
      <c r="D77" s="54">
        <v>64</v>
      </c>
      <c r="E77" s="52">
        <v>0</v>
      </c>
      <c r="F77" s="18">
        <f t="shared" si="9"/>
        <v>0</v>
      </c>
      <c r="G77" s="20">
        <f t="shared" si="10"/>
        <v>0</v>
      </c>
    </row>
    <row r="78" spans="1:7" ht="19.95" customHeight="1">
      <c r="A78" s="51">
        <v>32</v>
      </c>
      <c r="B78" s="92" t="s">
        <v>46</v>
      </c>
      <c r="C78" s="53" t="s">
        <v>8</v>
      </c>
      <c r="D78" s="54">
        <v>64</v>
      </c>
      <c r="E78" s="52">
        <v>0</v>
      </c>
      <c r="F78" s="18">
        <f t="shared" si="9"/>
        <v>0</v>
      </c>
      <c r="G78" s="20">
        <f t="shared" si="10"/>
        <v>0</v>
      </c>
    </row>
    <row r="79" spans="1:7" ht="19.95" customHeight="1">
      <c r="A79" s="51">
        <v>33</v>
      </c>
      <c r="B79" s="92" t="s">
        <v>47</v>
      </c>
      <c r="C79" s="53" t="s">
        <v>8</v>
      </c>
      <c r="D79" s="54">
        <v>645</v>
      </c>
      <c r="E79" s="52">
        <v>0</v>
      </c>
      <c r="F79" s="18">
        <f t="shared" si="9"/>
        <v>0</v>
      </c>
      <c r="G79" s="20">
        <f t="shared" si="10"/>
        <v>0</v>
      </c>
    </row>
    <row r="80" spans="1:7" ht="19.95" customHeight="1">
      <c r="A80" s="51">
        <v>34</v>
      </c>
      <c r="B80" s="92" t="s">
        <v>48</v>
      </c>
      <c r="C80" s="53" t="s">
        <v>9</v>
      </c>
      <c r="D80" s="54">
        <v>16538</v>
      </c>
      <c r="E80" s="52">
        <v>0</v>
      </c>
      <c r="F80" s="18">
        <f t="shared" si="9"/>
        <v>0</v>
      </c>
      <c r="G80" s="20">
        <f t="shared" si="10"/>
        <v>0</v>
      </c>
    </row>
    <row r="81" spans="1:7" ht="24" customHeight="1">
      <c r="A81" s="51">
        <v>35</v>
      </c>
      <c r="B81" s="92" t="s">
        <v>49</v>
      </c>
      <c r="C81" s="53" t="s">
        <v>8</v>
      </c>
      <c r="D81" s="54">
        <v>149</v>
      </c>
      <c r="E81" s="52">
        <v>0</v>
      </c>
      <c r="F81" s="18">
        <f t="shared" si="9"/>
        <v>0</v>
      </c>
      <c r="G81" s="20">
        <f t="shared" si="10"/>
        <v>0</v>
      </c>
    </row>
    <row r="82" spans="1:7" ht="25.5" customHeight="1">
      <c r="A82" s="60">
        <v>36</v>
      </c>
      <c r="B82" s="92" t="s">
        <v>50</v>
      </c>
      <c r="C82" s="53" t="s">
        <v>8</v>
      </c>
      <c r="D82" s="54">
        <v>144</v>
      </c>
      <c r="E82" s="52">
        <v>0</v>
      </c>
      <c r="F82" s="18">
        <f t="shared" si="9"/>
        <v>0</v>
      </c>
      <c r="G82" s="20">
        <f t="shared" si="10"/>
        <v>0</v>
      </c>
    </row>
    <row r="83" spans="1:7" ht="27.75" customHeight="1">
      <c r="A83" s="51">
        <v>37</v>
      </c>
      <c r="B83" s="92" t="s">
        <v>51</v>
      </c>
      <c r="C83" s="53" t="s">
        <v>8</v>
      </c>
      <c r="D83" s="54">
        <v>5</v>
      </c>
      <c r="E83" s="52">
        <v>0</v>
      </c>
      <c r="F83" s="18">
        <f t="shared" si="9"/>
        <v>0</v>
      </c>
      <c r="G83" s="20">
        <f t="shared" si="10"/>
        <v>0</v>
      </c>
    </row>
    <row r="84" spans="1:7" ht="19.95" customHeight="1">
      <c r="A84" s="60">
        <v>38</v>
      </c>
      <c r="B84" s="92" t="s">
        <v>52</v>
      </c>
      <c r="C84" s="53" t="s">
        <v>8</v>
      </c>
      <c r="D84" s="54">
        <v>31</v>
      </c>
      <c r="E84" s="52">
        <v>0</v>
      </c>
      <c r="F84" s="18">
        <f t="shared" si="9"/>
        <v>0</v>
      </c>
      <c r="G84" s="20">
        <f t="shared" si="10"/>
        <v>0</v>
      </c>
    </row>
    <row r="85" spans="1:7" ht="19.95" customHeight="1">
      <c r="A85" s="51">
        <v>39</v>
      </c>
      <c r="B85" s="92" t="s">
        <v>53</v>
      </c>
      <c r="C85" s="53" t="s">
        <v>8</v>
      </c>
      <c r="D85" s="54">
        <v>190</v>
      </c>
      <c r="E85" s="52">
        <v>0</v>
      </c>
      <c r="F85" s="18">
        <f t="shared" si="9"/>
        <v>0</v>
      </c>
      <c r="G85" s="20">
        <f t="shared" si="10"/>
        <v>0</v>
      </c>
    </row>
    <row r="86" spans="1:7" ht="19.95" customHeight="1">
      <c r="A86" s="60">
        <v>40</v>
      </c>
      <c r="B86" s="92" t="s">
        <v>54</v>
      </c>
      <c r="C86" s="53" t="s">
        <v>8</v>
      </c>
      <c r="D86" s="54">
        <v>190</v>
      </c>
      <c r="E86" s="52">
        <v>0</v>
      </c>
      <c r="F86" s="18">
        <f t="shared" si="9"/>
        <v>0</v>
      </c>
      <c r="G86" s="20">
        <f t="shared" si="10"/>
        <v>0</v>
      </c>
    </row>
    <row r="87" spans="1:7" ht="19.95" customHeight="1">
      <c r="A87" s="51">
        <v>41</v>
      </c>
      <c r="B87" s="92" t="s">
        <v>55</v>
      </c>
      <c r="C87" s="53" t="s">
        <v>8</v>
      </c>
      <c r="D87" s="54">
        <v>10</v>
      </c>
      <c r="E87" s="52">
        <v>0</v>
      </c>
      <c r="F87" s="18">
        <f t="shared" si="9"/>
        <v>0</v>
      </c>
      <c r="G87" s="20">
        <f t="shared" si="10"/>
        <v>0</v>
      </c>
    </row>
    <row r="88" spans="1:7" ht="19.95" customHeight="1">
      <c r="A88" s="60">
        <v>42</v>
      </c>
      <c r="B88" s="92" t="s">
        <v>56</v>
      </c>
      <c r="C88" s="53" t="s">
        <v>9</v>
      </c>
      <c r="D88" s="54">
        <v>186</v>
      </c>
      <c r="E88" s="52">
        <v>0</v>
      </c>
      <c r="F88" s="18">
        <f t="shared" si="9"/>
        <v>0</v>
      </c>
      <c r="G88" s="20">
        <f t="shared" si="10"/>
        <v>0</v>
      </c>
    </row>
    <row r="89" spans="1:7" ht="19.95" customHeight="1">
      <c r="A89" s="51">
        <v>43</v>
      </c>
      <c r="B89" s="92" t="s">
        <v>57</v>
      </c>
      <c r="C89" s="53" t="s">
        <v>9</v>
      </c>
      <c r="D89" s="54">
        <v>648</v>
      </c>
      <c r="E89" s="52">
        <v>0</v>
      </c>
      <c r="F89" s="18">
        <f t="shared" si="9"/>
        <v>0</v>
      </c>
      <c r="G89" s="20">
        <f t="shared" si="10"/>
        <v>0</v>
      </c>
    </row>
    <row r="90" spans="1:7" ht="19.95" customHeight="1">
      <c r="A90" s="60">
        <v>44</v>
      </c>
      <c r="B90" s="92" t="s">
        <v>58</v>
      </c>
      <c r="C90" s="53" t="s">
        <v>9</v>
      </c>
      <c r="D90" s="54">
        <v>346</v>
      </c>
      <c r="E90" s="52">
        <v>0</v>
      </c>
      <c r="F90" s="18">
        <f t="shared" si="9"/>
        <v>0</v>
      </c>
      <c r="G90" s="20">
        <f t="shared" si="10"/>
        <v>0</v>
      </c>
    </row>
    <row r="91" spans="1:7" ht="19.95" customHeight="1">
      <c r="A91" s="61">
        <v>45</v>
      </c>
      <c r="B91" s="92" t="s">
        <v>59</v>
      </c>
      <c r="C91" s="53" t="s">
        <v>9</v>
      </c>
      <c r="D91" s="54">
        <v>188</v>
      </c>
      <c r="E91" s="52">
        <v>0</v>
      </c>
      <c r="F91" s="18">
        <f t="shared" si="9"/>
        <v>0</v>
      </c>
      <c r="G91" s="20">
        <f t="shared" si="10"/>
        <v>0</v>
      </c>
    </row>
    <row r="92" spans="1:7" ht="19.95" customHeight="1">
      <c r="A92" s="51">
        <v>46</v>
      </c>
      <c r="B92" s="92" t="s">
        <v>60</v>
      </c>
      <c r="C92" s="53" t="s">
        <v>9</v>
      </c>
      <c r="D92" s="54">
        <v>10</v>
      </c>
      <c r="E92" s="52">
        <v>0</v>
      </c>
      <c r="F92" s="18">
        <f t="shared" si="9"/>
        <v>0</v>
      </c>
      <c r="G92" s="20">
        <f t="shared" si="10"/>
        <v>0</v>
      </c>
    </row>
    <row r="93" spans="1:7" ht="19.95" customHeight="1">
      <c r="A93" s="51">
        <v>47</v>
      </c>
      <c r="B93" s="92" t="s">
        <v>61</v>
      </c>
      <c r="C93" s="53" t="s">
        <v>8</v>
      </c>
      <c r="D93" s="54">
        <v>2</v>
      </c>
      <c r="E93" s="52">
        <v>0</v>
      </c>
      <c r="F93" s="18">
        <f t="shared" si="9"/>
        <v>0</v>
      </c>
      <c r="G93" s="20">
        <f t="shared" si="10"/>
        <v>0</v>
      </c>
    </row>
    <row r="94" spans="1:7" ht="19.95" customHeight="1">
      <c r="A94" s="51">
        <v>48</v>
      </c>
      <c r="B94" s="92" t="s">
        <v>62</v>
      </c>
      <c r="C94" s="53" t="s">
        <v>3</v>
      </c>
      <c r="D94" s="54">
        <v>1</v>
      </c>
      <c r="E94" s="52">
        <v>0</v>
      </c>
      <c r="F94" s="18">
        <f t="shared" si="9"/>
        <v>0</v>
      </c>
      <c r="G94" s="20">
        <f t="shared" si="10"/>
        <v>0</v>
      </c>
    </row>
    <row r="95" spans="1:7" ht="27" customHeight="1">
      <c r="A95" s="104" t="s">
        <v>7</v>
      </c>
      <c r="B95" s="105"/>
      <c r="C95" s="50"/>
      <c r="D95" s="59"/>
      <c r="E95" s="1"/>
      <c r="F95" s="19"/>
      <c r="G95" s="2"/>
    </row>
    <row r="96" spans="1:7" ht="19.95" customHeight="1">
      <c r="A96" s="62">
        <v>49</v>
      </c>
      <c r="B96" s="82" t="s">
        <v>63</v>
      </c>
      <c r="C96" s="94" t="s">
        <v>9</v>
      </c>
      <c r="D96" s="93">
        <v>16538</v>
      </c>
      <c r="E96" s="10">
        <v>0</v>
      </c>
      <c r="F96" s="18">
        <f aca="true" t="shared" si="11" ref="F96:F110">E96*D96</f>
        <v>0</v>
      </c>
      <c r="G96" s="20">
        <f t="shared" si="10"/>
        <v>0</v>
      </c>
    </row>
    <row r="97" spans="1:7" ht="19.95" customHeight="1">
      <c r="A97" s="62">
        <v>50</v>
      </c>
      <c r="B97" s="82" t="s">
        <v>64</v>
      </c>
      <c r="C97" s="94" t="s">
        <v>8</v>
      </c>
      <c r="D97" s="93">
        <v>149</v>
      </c>
      <c r="E97" s="10">
        <v>0</v>
      </c>
      <c r="F97" s="18">
        <f t="shared" si="11"/>
        <v>0</v>
      </c>
      <c r="G97" s="20">
        <f t="shared" si="10"/>
        <v>0</v>
      </c>
    </row>
    <row r="98" spans="1:7" ht="19.95" customHeight="1">
      <c r="A98" s="62">
        <v>51</v>
      </c>
      <c r="B98" s="82" t="s">
        <v>65</v>
      </c>
      <c r="C98" s="94" t="s">
        <v>8</v>
      </c>
      <c r="D98" s="93">
        <v>617</v>
      </c>
      <c r="E98" s="10">
        <v>0</v>
      </c>
      <c r="F98" s="18">
        <f t="shared" si="11"/>
        <v>0</v>
      </c>
      <c r="G98" s="20">
        <f t="shared" si="10"/>
        <v>0</v>
      </c>
    </row>
    <row r="99" spans="1:7" ht="19.95" customHeight="1">
      <c r="A99" s="62">
        <v>52</v>
      </c>
      <c r="B99" s="82" t="s">
        <v>66</v>
      </c>
      <c r="C99" s="94" t="s">
        <v>8</v>
      </c>
      <c r="D99" s="93">
        <v>324</v>
      </c>
      <c r="E99" s="10">
        <v>0</v>
      </c>
      <c r="F99" s="18">
        <f t="shared" si="11"/>
        <v>0</v>
      </c>
      <c r="G99" s="20">
        <f t="shared" si="10"/>
        <v>0</v>
      </c>
    </row>
    <row r="100" spans="1:7" ht="19.95" customHeight="1">
      <c r="A100" s="62">
        <v>53</v>
      </c>
      <c r="B100" s="82" t="s">
        <v>67</v>
      </c>
      <c r="C100" s="94" t="s">
        <v>8</v>
      </c>
      <c r="D100" s="93">
        <v>4</v>
      </c>
      <c r="E100" s="10">
        <v>0</v>
      </c>
      <c r="F100" s="18">
        <f t="shared" si="11"/>
        <v>0</v>
      </c>
      <c r="G100" s="20">
        <f t="shared" si="10"/>
        <v>0</v>
      </c>
    </row>
    <row r="101" spans="1:7" ht="19.95" customHeight="1">
      <c r="A101" s="62">
        <v>54</v>
      </c>
      <c r="B101" s="82" t="s">
        <v>68</v>
      </c>
      <c r="C101" s="94" t="s">
        <v>9</v>
      </c>
      <c r="D101" s="93">
        <v>1378</v>
      </c>
      <c r="E101" s="10">
        <v>0</v>
      </c>
      <c r="F101" s="18">
        <f t="shared" si="11"/>
        <v>0</v>
      </c>
      <c r="G101" s="20">
        <f t="shared" si="10"/>
        <v>0</v>
      </c>
    </row>
    <row r="102" spans="1:7" ht="19.95" customHeight="1">
      <c r="A102" s="62">
        <v>55</v>
      </c>
      <c r="B102" s="82" t="s">
        <v>69</v>
      </c>
      <c r="C102" s="94" t="s">
        <v>9</v>
      </c>
      <c r="D102" s="93">
        <v>645</v>
      </c>
      <c r="E102" s="10">
        <v>0</v>
      </c>
      <c r="F102" s="18">
        <f t="shared" si="11"/>
        <v>0</v>
      </c>
      <c r="G102" s="20">
        <f t="shared" si="10"/>
        <v>0</v>
      </c>
    </row>
    <row r="103" spans="1:7" ht="19.95" customHeight="1">
      <c r="A103" s="62">
        <v>56</v>
      </c>
      <c r="B103" s="82" t="s">
        <v>70</v>
      </c>
      <c r="C103" s="94" t="s">
        <v>8</v>
      </c>
      <c r="D103" s="93">
        <v>64</v>
      </c>
      <c r="E103" s="10">
        <v>0</v>
      </c>
      <c r="F103" s="18">
        <f t="shared" si="11"/>
        <v>0</v>
      </c>
      <c r="G103" s="20">
        <f t="shared" si="10"/>
        <v>0</v>
      </c>
    </row>
    <row r="104" spans="1:7" ht="19.95" customHeight="1">
      <c r="A104" s="62">
        <v>57</v>
      </c>
      <c r="B104" s="82" t="s">
        <v>71</v>
      </c>
      <c r="C104" s="94" t="s">
        <v>8</v>
      </c>
      <c r="D104" s="93">
        <v>32</v>
      </c>
      <c r="E104" s="10">
        <v>0</v>
      </c>
      <c r="F104" s="18">
        <f t="shared" si="11"/>
        <v>0</v>
      </c>
      <c r="G104" s="20">
        <f t="shared" si="10"/>
        <v>0</v>
      </c>
    </row>
    <row r="105" spans="1:7" ht="19.95" customHeight="1">
      <c r="A105" s="62">
        <v>58</v>
      </c>
      <c r="B105" s="83" t="s">
        <v>72</v>
      </c>
      <c r="C105" s="94" t="s">
        <v>8</v>
      </c>
      <c r="D105" s="93">
        <v>38</v>
      </c>
      <c r="E105" s="10">
        <v>0</v>
      </c>
      <c r="F105" s="18">
        <f t="shared" si="11"/>
        <v>0</v>
      </c>
      <c r="G105" s="20">
        <f t="shared" si="10"/>
        <v>0</v>
      </c>
    </row>
    <row r="106" spans="1:7" ht="19.95" customHeight="1">
      <c r="A106" s="62">
        <v>59</v>
      </c>
      <c r="B106" s="82" t="s">
        <v>73</v>
      </c>
      <c r="C106" s="94" t="s">
        <v>8</v>
      </c>
      <c r="D106" s="93">
        <v>26</v>
      </c>
      <c r="E106" s="10">
        <v>0</v>
      </c>
      <c r="F106" s="18">
        <f t="shared" si="11"/>
        <v>0</v>
      </c>
      <c r="G106" s="20">
        <f t="shared" si="10"/>
        <v>0</v>
      </c>
    </row>
    <row r="107" spans="1:7" ht="19.95" customHeight="1">
      <c r="A107" s="62">
        <v>60</v>
      </c>
      <c r="B107" s="83" t="s">
        <v>74</v>
      </c>
      <c r="C107" s="94" t="s">
        <v>8</v>
      </c>
      <c r="D107" s="93">
        <v>1</v>
      </c>
      <c r="E107" s="10">
        <v>0</v>
      </c>
      <c r="F107" s="18">
        <f t="shared" si="11"/>
        <v>0</v>
      </c>
      <c r="G107" s="20">
        <f t="shared" si="10"/>
        <v>0</v>
      </c>
    </row>
    <row r="108" spans="1:7" ht="19.95" customHeight="1">
      <c r="A108" s="62">
        <v>61</v>
      </c>
      <c r="B108" s="83" t="s">
        <v>75</v>
      </c>
      <c r="C108" s="94" t="s">
        <v>8</v>
      </c>
      <c r="D108" s="93">
        <v>1</v>
      </c>
      <c r="E108" s="10">
        <v>0</v>
      </c>
      <c r="F108" s="18">
        <f t="shared" si="11"/>
        <v>0</v>
      </c>
      <c r="G108" s="20">
        <f t="shared" si="10"/>
        <v>0</v>
      </c>
    </row>
    <row r="109" spans="1:7" ht="19.95" customHeight="1">
      <c r="A109" s="62">
        <v>62</v>
      </c>
      <c r="B109" s="83" t="s">
        <v>76</v>
      </c>
      <c r="C109" s="94" t="s">
        <v>8</v>
      </c>
      <c r="D109" s="93">
        <v>2</v>
      </c>
      <c r="E109" s="10">
        <v>0</v>
      </c>
      <c r="F109" s="18">
        <f t="shared" si="11"/>
        <v>0</v>
      </c>
      <c r="G109" s="20">
        <f t="shared" si="10"/>
        <v>0</v>
      </c>
    </row>
    <row r="110" spans="1:7" ht="19.95" customHeight="1" thickBot="1">
      <c r="A110" s="62">
        <v>63</v>
      </c>
      <c r="B110" s="83" t="s">
        <v>83</v>
      </c>
      <c r="C110" s="94" t="s">
        <v>3</v>
      </c>
      <c r="D110" s="93">
        <v>1</v>
      </c>
      <c r="E110" s="10">
        <v>0</v>
      </c>
      <c r="F110" s="18">
        <f t="shared" si="11"/>
        <v>0</v>
      </c>
      <c r="G110" s="20">
        <f t="shared" si="10"/>
        <v>0</v>
      </c>
    </row>
    <row r="111" spans="1:7" ht="22.5" customHeight="1" thickBot="1">
      <c r="A111" s="25"/>
      <c r="B111" s="24" t="s">
        <v>30</v>
      </c>
      <c r="C111" s="26"/>
      <c r="D111" s="27"/>
      <c r="E111" s="26"/>
      <c r="F111" s="28">
        <f>SUM(F42:F110)</f>
        <v>0</v>
      </c>
      <c r="G111" s="29">
        <f>SUM(G42:G110)</f>
        <v>0</v>
      </c>
    </row>
    <row r="112" spans="1:7" ht="22.5" customHeight="1" thickBot="1">
      <c r="A112" s="63"/>
      <c r="B112" s="64"/>
      <c r="C112" s="65"/>
      <c r="D112" s="66"/>
      <c r="E112" s="65"/>
      <c r="F112" s="67"/>
      <c r="G112" s="67"/>
    </row>
    <row r="113" spans="1:7" ht="40.2" customHeight="1" thickBot="1">
      <c r="A113" s="119" t="s">
        <v>31</v>
      </c>
      <c r="B113" s="120"/>
      <c r="C113" s="120"/>
      <c r="D113" s="120"/>
      <c r="E113" s="120"/>
      <c r="F113" s="120"/>
      <c r="G113" s="121"/>
    </row>
    <row r="114" spans="1:7" ht="15" customHeight="1" thickBot="1">
      <c r="A114" s="79"/>
      <c r="B114" s="80"/>
      <c r="C114" s="80"/>
      <c r="D114" s="80"/>
      <c r="E114" s="80"/>
      <c r="F114" s="80"/>
      <c r="G114" s="81"/>
    </row>
    <row r="115" spans="1:7" ht="40.2" customHeight="1" thickBot="1">
      <c r="A115" s="55" t="s">
        <v>0</v>
      </c>
      <c r="B115" s="56" t="s">
        <v>15</v>
      </c>
      <c r="C115" s="56" t="s">
        <v>16</v>
      </c>
      <c r="D115" s="57" t="s">
        <v>17</v>
      </c>
      <c r="E115" s="57" t="s">
        <v>18</v>
      </c>
      <c r="F115" s="57" t="s">
        <v>19</v>
      </c>
      <c r="G115" s="58" t="s">
        <v>20</v>
      </c>
    </row>
    <row r="116" spans="1:7" ht="22.5" customHeight="1">
      <c r="A116" s="122" t="s">
        <v>4</v>
      </c>
      <c r="B116" s="123"/>
      <c r="C116" s="76"/>
      <c r="D116" s="76"/>
      <c r="E116" s="77"/>
      <c r="F116" s="77"/>
      <c r="G116" s="78"/>
    </row>
    <row r="117" spans="1:7" ht="27.75" customHeight="1">
      <c r="A117" s="32">
        <v>64</v>
      </c>
      <c r="B117" s="45" t="s">
        <v>77</v>
      </c>
      <c r="C117" s="33" t="s">
        <v>8</v>
      </c>
      <c r="D117" s="90">
        <v>2</v>
      </c>
      <c r="E117" s="10">
        <v>0</v>
      </c>
      <c r="F117" s="35">
        <f aca="true" t="shared" si="12" ref="F117:F118">E117*D117</f>
        <v>0</v>
      </c>
      <c r="G117" s="38">
        <f aca="true" t="shared" si="13" ref="G117:G118">F117*1.21</f>
        <v>0</v>
      </c>
    </row>
    <row r="118" spans="1:7" ht="22.5" customHeight="1">
      <c r="A118" s="32">
        <v>65</v>
      </c>
      <c r="B118" s="6" t="s">
        <v>25</v>
      </c>
      <c r="C118" s="33" t="s">
        <v>8</v>
      </c>
      <c r="D118" s="90">
        <v>2</v>
      </c>
      <c r="E118" s="10">
        <v>0</v>
      </c>
      <c r="F118" s="35">
        <f t="shared" si="12"/>
        <v>0</v>
      </c>
      <c r="G118" s="38">
        <f t="shared" si="13"/>
        <v>0</v>
      </c>
    </row>
    <row r="119" spans="1:7" ht="22.5" customHeight="1">
      <c r="A119" s="32">
        <v>66</v>
      </c>
      <c r="B119" s="44" t="s">
        <v>26</v>
      </c>
      <c r="C119" s="33" t="s">
        <v>8</v>
      </c>
      <c r="D119" s="90">
        <v>2</v>
      </c>
      <c r="E119" s="10">
        <v>0</v>
      </c>
      <c r="F119" s="35">
        <f aca="true" t="shared" si="14" ref="F119:F121">E119*D119</f>
        <v>0</v>
      </c>
      <c r="G119" s="38">
        <f aca="true" t="shared" si="15" ref="G119:G121">F119*1.21</f>
        <v>0</v>
      </c>
    </row>
    <row r="120" spans="1:7" ht="22.5" customHeight="1">
      <c r="A120" s="32">
        <v>67</v>
      </c>
      <c r="B120" s="6" t="s">
        <v>78</v>
      </c>
      <c r="C120" s="33" t="s">
        <v>8</v>
      </c>
      <c r="D120" s="90">
        <v>1</v>
      </c>
      <c r="E120" s="10">
        <v>0</v>
      </c>
      <c r="F120" s="35">
        <f t="shared" si="14"/>
        <v>0</v>
      </c>
      <c r="G120" s="38">
        <f t="shared" si="15"/>
        <v>0</v>
      </c>
    </row>
    <row r="121" spans="1:7" ht="22.5" customHeight="1">
      <c r="A121" s="32">
        <v>68</v>
      </c>
      <c r="B121" s="6" t="s">
        <v>28</v>
      </c>
      <c r="C121" s="49" t="s">
        <v>8</v>
      </c>
      <c r="D121" s="91">
        <v>1</v>
      </c>
      <c r="E121" s="10">
        <v>0</v>
      </c>
      <c r="F121" s="18">
        <f t="shared" si="14"/>
        <v>0</v>
      </c>
      <c r="G121" s="20">
        <f t="shared" si="15"/>
        <v>0</v>
      </c>
    </row>
    <row r="122" spans="1:7" ht="44.25" customHeight="1">
      <c r="A122" s="15">
        <v>69</v>
      </c>
      <c r="B122" s="6" t="s">
        <v>85</v>
      </c>
      <c r="C122" s="49" t="s">
        <v>8</v>
      </c>
      <c r="D122" s="91">
        <v>3</v>
      </c>
      <c r="E122" s="10">
        <v>0</v>
      </c>
      <c r="F122" s="18">
        <f aca="true" t="shared" si="16" ref="F122">E122*D122</f>
        <v>0</v>
      </c>
      <c r="G122" s="20">
        <f aca="true" t="shared" si="17" ref="G122">F122*1.21</f>
        <v>0</v>
      </c>
    </row>
    <row r="123" spans="1:7" ht="22.5" customHeight="1">
      <c r="A123" s="130" t="s">
        <v>5</v>
      </c>
      <c r="B123" s="131"/>
      <c r="C123" s="7"/>
      <c r="D123" s="7"/>
      <c r="E123" s="22"/>
      <c r="F123" s="22"/>
      <c r="G123" s="23"/>
    </row>
    <row r="124" spans="1:7" ht="27" customHeight="1">
      <c r="A124" s="32">
        <v>70</v>
      </c>
      <c r="B124" s="13" t="s">
        <v>79</v>
      </c>
      <c r="C124" s="36" t="s">
        <v>8</v>
      </c>
      <c r="D124" s="30">
        <v>3</v>
      </c>
      <c r="E124" s="10">
        <v>0</v>
      </c>
      <c r="F124" s="18">
        <f aca="true" t="shared" si="18" ref="F124:F125">E124*D124</f>
        <v>0</v>
      </c>
      <c r="G124" s="20">
        <f aca="true" t="shared" si="19" ref="G124:G125">F124*1.21</f>
        <v>0</v>
      </c>
    </row>
    <row r="125" spans="1:7" ht="40.5" customHeight="1" thickBot="1">
      <c r="A125" s="32">
        <v>71</v>
      </c>
      <c r="B125" s="6" t="s">
        <v>84</v>
      </c>
      <c r="C125" s="36" t="s">
        <v>8</v>
      </c>
      <c r="D125" s="30">
        <v>3</v>
      </c>
      <c r="E125" s="10">
        <v>0</v>
      </c>
      <c r="F125" s="18">
        <f t="shared" si="18"/>
        <v>0</v>
      </c>
      <c r="G125" s="20">
        <f t="shared" si="19"/>
        <v>0</v>
      </c>
    </row>
    <row r="126" spans="1:7" ht="22.5" customHeight="1" thickBot="1">
      <c r="A126" s="25"/>
      <c r="B126" s="24" t="s">
        <v>32</v>
      </c>
      <c r="C126" s="26"/>
      <c r="D126" s="27"/>
      <c r="E126" s="26"/>
      <c r="F126" s="28">
        <f>SUM(F117:F125)</f>
        <v>0</v>
      </c>
      <c r="G126" s="29">
        <f>SUM(G117:G125)</f>
        <v>0</v>
      </c>
    </row>
    <row r="127" spans="1:7" ht="22.5" customHeight="1" thickBot="1">
      <c r="A127" s="72"/>
      <c r="B127" s="73"/>
      <c r="C127" s="72"/>
      <c r="D127" s="74"/>
      <c r="E127" s="72"/>
      <c r="F127" s="75"/>
      <c r="G127" s="75"/>
    </row>
    <row r="128" spans="1:7" ht="40.2" customHeight="1" thickBot="1">
      <c r="A128" s="25"/>
      <c r="B128" s="24" t="s">
        <v>33</v>
      </c>
      <c r="C128" s="26"/>
      <c r="D128" s="27"/>
      <c r="E128" s="26"/>
      <c r="F128" s="28">
        <f>F111+F126</f>
        <v>0</v>
      </c>
      <c r="G128" s="29">
        <f>G111+G126</f>
        <v>0</v>
      </c>
    </row>
    <row r="129" spans="1:7" ht="18.6" thickBot="1">
      <c r="A129" s="68"/>
      <c r="B129" s="69"/>
      <c r="C129" s="69"/>
      <c r="D129" s="69"/>
      <c r="E129" s="69"/>
      <c r="F129" s="70"/>
      <c r="G129" s="71"/>
    </row>
    <row r="130" spans="1:7" ht="19.95" customHeight="1">
      <c r="A130" s="95" t="s">
        <v>89</v>
      </c>
      <c r="B130" s="96"/>
      <c r="C130" s="96"/>
      <c r="D130" s="96"/>
      <c r="E130" s="96"/>
      <c r="F130" s="96"/>
      <c r="G130" s="97"/>
    </row>
    <row r="131" spans="1:7" ht="19.95" customHeight="1">
      <c r="A131" s="98"/>
      <c r="B131" s="99"/>
      <c r="C131" s="99"/>
      <c r="D131" s="99"/>
      <c r="E131" s="99"/>
      <c r="F131" s="99"/>
      <c r="G131" s="100"/>
    </row>
    <row r="132" spans="1:7" ht="19.95" customHeight="1">
      <c r="A132" s="98"/>
      <c r="B132" s="99"/>
      <c r="C132" s="99"/>
      <c r="D132" s="99"/>
      <c r="E132" s="99"/>
      <c r="F132" s="99"/>
      <c r="G132" s="100"/>
    </row>
    <row r="133" spans="1:7" ht="19.95" customHeight="1">
      <c r="A133" s="98"/>
      <c r="B133" s="99"/>
      <c r="C133" s="99"/>
      <c r="D133" s="99"/>
      <c r="E133" s="99"/>
      <c r="F133" s="99"/>
      <c r="G133" s="100"/>
    </row>
    <row r="134" spans="1:7" ht="19.95" customHeight="1">
      <c r="A134" s="98"/>
      <c r="B134" s="99"/>
      <c r="C134" s="99"/>
      <c r="D134" s="99"/>
      <c r="E134" s="99"/>
      <c r="F134" s="99"/>
      <c r="G134" s="100"/>
    </row>
    <row r="135" spans="1:7" ht="19.95" customHeight="1">
      <c r="A135" s="98"/>
      <c r="B135" s="99"/>
      <c r="C135" s="99"/>
      <c r="D135" s="99"/>
      <c r="E135" s="99"/>
      <c r="F135" s="99"/>
      <c r="G135" s="100"/>
    </row>
    <row r="136" spans="1:7" ht="19.95" customHeight="1">
      <c r="A136" s="98"/>
      <c r="B136" s="99"/>
      <c r="C136" s="99"/>
      <c r="D136" s="99"/>
      <c r="E136" s="99"/>
      <c r="F136" s="99"/>
      <c r="G136" s="100"/>
    </row>
    <row r="137" spans="1:7" ht="19.95" customHeight="1" thickBot="1">
      <c r="A137" s="101"/>
      <c r="B137" s="102"/>
      <c r="C137" s="102"/>
      <c r="D137" s="102"/>
      <c r="E137" s="102"/>
      <c r="F137" s="102"/>
      <c r="G137" s="103"/>
    </row>
  </sheetData>
  <mergeCells count="16">
    <mergeCell ref="A130:G137"/>
    <mergeCell ref="A63:B63"/>
    <mergeCell ref="A1:G33"/>
    <mergeCell ref="A38:G38"/>
    <mergeCell ref="A35:G35"/>
    <mergeCell ref="A41:B41"/>
    <mergeCell ref="A37:G37"/>
    <mergeCell ref="A113:G113"/>
    <mergeCell ref="A116:B116"/>
    <mergeCell ref="A64:G64"/>
    <mergeCell ref="A95:B95"/>
    <mergeCell ref="A40:G40"/>
    <mergeCell ref="A49:B49"/>
    <mergeCell ref="A53:B53"/>
    <mergeCell ref="A60:B60"/>
    <mergeCell ref="A123:B12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Rejent</dc:creator>
  <cp:keywords/>
  <dc:description/>
  <cp:lastModifiedBy>Karel Rejent</cp:lastModifiedBy>
  <cp:lastPrinted>2021-05-24T22:32:30Z</cp:lastPrinted>
  <dcterms:created xsi:type="dcterms:W3CDTF">2019-02-14T23:05:15Z</dcterms:created>
  <dcterms:modified xsi:type="dcterms:W3CDTF">2021-06-07T11:45:57Z</dcterms:modified>
  <cp:category/>
  <cp:version/>
  <cp:contentType/>
  <cp:contentStatus/>
</cp:coreProperties>
</file>