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IV\ARCHIV\Dokumenty\VŘ\2025\"/>
    </mc:Choice>
  </mc:AlternateContent>
  <bookViews>
    <workbookView xWindow="-120" yWindow="-120" windowWidth="29040" windowHeight="15720"/>
  </bookViews>
  <sheets>
    <sheet name="List1" sheetId="1" r:id="rId1"/>
  </sheets>
  <definedNames>
    <definedName name="_xlnm.Print_Area" localSheetId="0">List1!$A$1:$H$126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1" l="1"/>
  <c r="F82" i="1"/>
  <c r="G82" i="1" s="1"/>
  <c r="F81" i="1"/>
  <c r="F80" i="1"/>
  <c r="G80" i="1" s="1"/>
  <c r="H80" i="1" s="1"/>
  <c r="F79" i="1"/>
  <c r="G79" i="1" s="1"/>
  <c r="H79" i="1" s="1"/>
  <c r="F78" i="1"/>
  <c r="G78" i="1" s="1"/>
  <c r="F77" i="1"/>
  <c r="F76" i="1"/>
  <c r="F83" i="1" l="1"/>
  <c r="G83" i="1" s="1"/>
  <c r="H83" i="1" s="1"/>
  <c r="G77" i="1"/>
  <c r="H77" i="1" s="1"/>
  <c r="H78" i="1"/>
  <c r="G81" i="1"/>
  <c r="H81" i="1" s="1"/>
  <c r="H82" i="1"/>
  <c r="G76" i="1"/>
  <c r="H76" i="1" s="1"/>
  <c r="F113" i="1" l="1"/>
  <c r="G113" i="1" l="1"/>
  <c r="H113" i="1" s="1"/>
  <c r="F115" i="1"/>
  <c r="F116" i="1"/>
  <c r="G116" i="1" s="1"/>
  <c r="H116" i="1" s="1"/>
  <c r="F114" i="1"/>
  <c r="G114" i="1" s="1"/>
  <c r="H114" i="1" s="1"/>
  <c r="F112" i="1"/>
  <c r="G112" i="1" s="1"/>
  <c r="F111" i="1"/>
  <c r="G111" i="1" s="1"/>
  <c r="H111" i="1" s="1"/>
  <c r="F110" i="1"/>
  <c r="G110" i="1" s="1"/>
  <c r="F109" i="1"/>
  <c r="G109" i="1" s="1"/>
  <c r="H109" i="1" s="1"/>
  <c r="F108" i="1"/>
  <c r="F98" i="1"/>
  <c r="F97" i="1"/>
  <c r="G97" i="1" s="1"/>
  <c r="F96" i="1"/>
  <c r="F95" i="1"/>
  <c r="G95" i="1" s="1"/>
  <c r="F94" i="1"/>
  <c r="F93" i="1"/>
  <c r="F92" i="1"/>
  <c r="F91" i="1"/>
  <c r="F60" i="1"/>
  <c r="F67" i="1"/>
  <c r="G67" i="1" s="1"/>
  <c r="H67" i="1" s="1"/>
  <c r="F66" i="1"/>
  <c r="G66" i="1" s="1"/>
  <c r="H66" i="1" s="1"/>
  <c r="F65" i="1"/>
  <c r="F64" i="1"/>
  <c r="G64" i="1" s="1"/>
  <c r="H64" i="1" s="1"/>
  <c r="F63" i="1"/>
  <c r="F62" i="1"/>
  <c r="G62" i="1" s="1"/>
  <c r="H62" i="1" s="1"/>
  <c r="F61" i="1"/>
  <c r="F45" i="1"/>
  <c r="F46" i="1"/>
  <c r="G46" i="1" s="1"/>
  <c r="H46" i="1" s="1"/>
  <c r="F42" i="1"/>
  <c r="G42" i="1" s="1"/>
  <c r="H42" i="1" s="1"/>
  <c r="F41" i="1"/>
  <c r="G41" i="1" s="1"/>
  <c r="H41" i="1" s="1"/>
  <c r="F40" i="1"/>
  <c r="G40" i="1" s="1"/>
  <c r="H40" i="1" s="1"/>
  <c r="F39" i="1"/>
  <c r="F51" i="1"/>
  <c r="G51" i="1" s="1"/>
  <c r="H51" i="1" s="1"/>
  <c r="F50" i="1"/>
  <c r="F49" i="1"/>
  <c r="G49" i="1" s="1"/>
  <c r="H49" i="1" s="1"/>
  <c r="F48" i="1"/>
  <c r="F47" i="1"/>
  <c r="G47" i="1" s="1"/>
  <c r="H47" i="1" s="1"/>
  <c r="F44" i="1"/>
  <c r="F43" i="1"/>
  <c r="F29" i="1"/>
  <c r="F30" i="1"/>
  <c r="F28" i="1"/>
  <c r="F27" i="1"/>
  <c r="G27" i="1" s="1"/>
  <c r="H27" i="1" s="1"/>
  <c r="F26" i="1"/>
  <c r="F25" i="1"/>
  <c r="G25" i="1" s="1"/>
  <c r="H25" i="1" s="1"/>
  <c r="F24" i="1"/>
  <c r="F23" i="1"/>
  <c r="F14" i="1"/>
  <c r="G14" i="1" s="1"/>
  <c r="H14" i="1" s="1"/>
  <c r="F13" i="1"/>
  <c r="G13" i="1" s="1"/>
  <c r="H13" i="1" s="1"/>
  <c r="F12" i="1"/>
  <c r="G12" i="1" s="1"/>
  <c r="H12" i="1" s="1"/>
  <c r="F11" i="1"/>
  <c r="G11" i="1" s="1"/>
  <c r="H11" i="1" s="1"/>
  <c r="F10" i="1"/>
  <c r="G10" i="1" s="1"/>
  <c r="H10" i="1" s="1"/>
  <c r="F9" i="1"/>
  <c r="G9" i="1" s="1"/>
  <c r="H9" i="1" s="1"/>
  <c r="F8" i="1"/>
  <c r="F99" i="1" l="1"/>
  <c r="G39" i="1"/>
  <c r="H39" i="1" s="1"/>
  <c r="F52" i="1"/>
  <c r="F15" i="1"/>
  <c r="G15" i="1" s="1"/>
  <c r="H15" i="1" s="1"/>
  <c r="G23" i="1"/>
  <c r="H23" i="1" s="1"/>
  <c r="F31" i="1"/>
  <c r="G60" i="1"/>
  <c r="H60" i="1" s="1"/>
  <c r="F68" i="1"/>
  <c r="G108" i="1"/>
  <c r="H108" i="1" s="1"/>
  <c r="F117" i="1"/>
  <c r="G117" i="1" s="1"/>
  <c r="H117" i="1" s="1"/>
  <c r="G115" i="1"/>
  <c r="H115" i="1" s="1"/>
  <c r="H112" i="1"/>
  <c r="H110" i="1"/>
  <c r="G98" i="1"/>
  <c r="H98" i="1" s="1"/>
  <c r="G96" i="1"/>
  <c r="H96" i="1" s="1"/>
  <c r="G94" i="1"/>
  <c r="H94" i="1" s="1"/>
  <c r="G92" i="1"/>
  <c r="H92" i="1" s="1"/>
  <c r="G91" i="1"/>
  <c r="H91" i="1" s="1"/>
  <c r="G93" i="1"/>
  <c r="H93" i="1" s="1"/>
  <c r="H95" i="1"/>
  <c r="H97" i="1"/>
  <c r="G61" i="1"/>
  <c r="H61" i="1" s="1"/>
  <c r="G63" i="1"/>
  <c r="H63" i="1" s="1"/>
  <c r="G65" i="1"/>
  <c r="H65" i="1" s="1"/>
  <c r="G45" i="1"/>
  <c r="H45" i="1" s="1"/>
  <c r="G43" i="1"/>
  <c r="H43" i="1" s="1"/>
  <c r="G44" i="1"/>
  <c r="H44" i="1" s="1"/>
  <c r="G48" i="1"/>
  <c r="H48" i="1" s="1"/>
  <c r="G50" i="1"/>
  <c r="H50" i="1" s="1"/>
  <c r="G29" i="1"/>
  <c r="H29" i="1" s="1"/>
  <c r="G30" i="1"/>
  <c r="H30" i="1" s="1"/>
  <c r="G24" i="1"/>
  <c r="H24" i="1" s="1"/>
  <c r="G26" i="1"/>
  <c r="H26" i="1" s="1"/>
  <c r="G28" i="1"/>
  <c r="H28" i="1" s="1"/>
  <c r="G8" i="1"/>
  <c r="H8" i="1" s="1"/>
  <c r="G99" i="1" l="1"/>
  <c r="H99" i="1" s="1"/>
  <c r="G68" i="1"/>
  <c r="H68" i="1" s="1"/>
  <c r="G52" i="1"/>
  <c r="H52" i="1" s="1"/>
  <c r="G31" i="1"/>
  <c r="H31" i="1" s="1"/>
  <c r="G120" i="1" l="1"/>
  <c r="H121" i="1" s="1"/>
</calcChain>
</file>

<file path=xl/sharedStrings.xml><?xml version="1.0" encoding="utf-8"?>
<sst xmlns="http://schemas.openxmlformats.org/spreadsheetml/2006/main" count="224" uniqueCount="52">
  <si>
    <t>č. pol.</t>
  </si>
  <si>
    <t>Stručný popis položky</t>
  </si>
  <si>
    <t>Jedn. cena Kč</t>
  </si>
  <si>
    <t>Množství</t>
  </si>
  <si>
    <t>Jednotka</t>
  </si>
  <si>
    <t>Celková cena [Kč]</t>
  </si>
  <si>
    <t>DPH [21%]</t>
  </si>
  <si>
    <t>Cena s DPH [Kč]</t>
  </si>
  <si>
    <t>chemické čištění vč. mytí tlakovou vodou</t>
  </si>
  <si>
    <t>m2</t>
  </si>
  <si>
    <t>biosanace</t>
  </si>
  <si>
    <t>lokální barevná retuš</t>
  </si>
  <si>
    <t>hydrofobizace</t>
  </si>
  <si>
    <t>-</t>
  </si>
  <si>
    <t>náklady spojené s realizací díla (doprava, lešení - plošina, voda na čištění, doprava vody atd.)</t>
  </si>
  <si>
    <t xml:space="preserve"> </t>
  </si>
  <si>
    <t>výsledná cena</t>
  </si>
  <si>
    <t>nátěr kříže a oplocen barvou na kov</t>
  </si>
  <si>
    <t xml:space="preserve">zvýraznění písma </t>
  </si>
  <si>
    <t>plastická retuš - doplnění chybějícího kamene pobarveným minerálním tmelem</t>
  </si>
  <si>
    <t xml:space="preserve">obnova stupně u paty soklu - </t>
  </si>
  <si>
    <t>bm</t>
  </si>
  <si>
    <t>Střítež - kříž u kaple:</t>
  </si>
  <si>
    <t>Střítež - kříž pod lípou:</t>
  </si>
  <si>
    <t>vybudování nového základu</t>
  </si>
  <si>
    <t>předzpevnění (přípravek na bázi esteru kyselin křemičité)</t>
  </si>
  <si>
    <t>plastická retuš - doplnění chybějícího kamene pobarveným minerálním tmelem, spárování</t>
  </si>
  <si>
    <t>výroba a osazení pravého podstavce na hlavici soklu kříže</t>
  </si>
  <si>
    <t>ks</t>
  </si>
  <si>
    <t>Střítež - kříž v poli:</t>
  </si>
  <si>
    <t>plastická retuš - doplnění chybějícího kamene pobarveným minerálním tmelem, obnova spárování</t>
  </si>
  <si>
    <t>Studenec - velký kříž se sochami:</t>
  </si>
  <si>
    <t>zvýraznění orámování zlaceného nápisu a festonu (barva napodobující zlacení)</t>
  </si>
  <si>
    <t>Studenec - kříž se sochou Panny Marie s Ježíškem:</t>
  </si>
  <si>
    <t>nátěr kovového oplocení</t>
  </si>
  <si>
    <t>transfer soklu a jeho osazení na nový základ</t>
  </si>
  <si>
    <t>dodávka a osazení 2 sošek (Panna Marie, sv. Jan) na plošky na bocích patky kříže (komerčně vyráběné výdusky- výška 50 cm)</t>
  </si>
  <si>
    <t>celková cena</t>
  </si>
  <si>
    <t>Nový Rokytník - kříž s oplůtkem:</t>
  </si>
  <si>
    <t>Oprava souboru drobných památek v Trutnově 2025</t>
  </si>
  <si>
    <t>dodávka a osazení kovového (litinového) kříže s korpusem Krista - po dohodě s objednatelem)</t>
  </si>
  <si>
    <t>dodávka a osazení 2 sošek (Panna Marie, sv. Jan) na podstavce na hlavici soklu kříže</t>
  </si>
  <si>
    <t>DPH 21%</t>
  </si>
  <si>
    <t>Cena vč. DPH</t>
  </si>
  <si>
    <t>Zhotovitel je plátcem DPH (nehodící se, škrtněte!):</t>
  </si>
  <si>
    <t>ne</t>
  </si>
  <si>
    <t>ano</t>
  </si>
  <si>
    <t>Název a podpis uchazeče</t>
  </si>
  <si>
    <t>Místo a datum</t>
  </si>
  <si>
    <t>Pozn.: vyplňujte jen žlutě vyznačené sloupečky (základní jednotková cena v Kč bez DPH)</t>
  </si>
  <si>
    <t>Studenec - pomník obětem I. sv. války:</t>
  </si>
  <si>
    <t>předzpevnění (epoxidový zpevňovač)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</si>
</sst>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4" fontId="0" fillId="2" borderId="5" xfId="0" applyNumberFormat="1" applyFill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4" fontId="0" fillId="2" borderId="9" xfId="0" applyNumberFormat="1" applyFill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right" vertical="center"/>
    </xf>
    <xf numFmtId="4" fontId="0" fillId="2" borderId="8" xfId="0" applyNumberFormat="1" applyFill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8" fillId="0" borderId="0" xfId="0" applyNumberFormat="1" applyFont="1"/>
    <xf numFmtId="0" fontId="9" fillId="0" borderId="0" xfId="0" applyFont="1"/>
    <xf numFmtId="0" fontId="0" fillId="0" borderId="16" xfId="0" applyBorder="1" applyAlignment="1">
      <alignment horizontal="center"/>
    </xf>
    <xf numFmtId="0" fontId="0" fillId="0" borderId="16" xfId="0" applyBorder="1"/>
    <xf numFmtId="0" fontId="9" fillId="0" borderId="16" xfId="0" applyFont="1" applyBorder="1"/>
    <xf numFmtId="4" fontId="8" fillId="0" borderId="16" xfId="0" applyNumberFormat="1" applyFont="1" applyBorder="1"/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0" borderId="1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191315</xdr:rowOff>
    </xdr:from>
    <xdr:to>
      <xdr:col>1</xdr:col>
      <xdr:colOff>620150</xdr:colOff>
      <xdr:row>4</xdr:row>
      <xdr:rowOff>200492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CB4C41E-BF00-926F-9D48-C9068B654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091" y="191315"/>
          <a:ext cx="620150" cy="812741"/>
        </a:xfrm>
        <a:prstGeom prst="rect">
          <a:avLst/>
        </a:prstGeom>
      </xdr:spPr>
    </xdr:pic>
    <xdr:clientData/>
  </xdr:twoCellAnchor>
  <xdr:twoCellAnchor editAs="oneCell">
    <xdr:from>
      <xdr:col>1</xdr:col>
      <xdr:colOff>13855</xdr:colOff>
      <xdr:row>16</xdr:row>
      <xdr:rowOff>0</xdr:rowOff>
    </xdr:from>
    <xdr:to>
      <xdr:col>1</xdr:col>
      <xdr:colOff>598005</xdr:colOff>
      <xdr:row>20</xdr:row>
      <xdr:rowOff>6000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34D0C42-AACB-11FB-FF02-CD3C33E6F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946" y="3560618"/>
          <a:ext cx="584150" cy="726437"/>
        </a:xfrm>
        <a:prstGeom prst="rect">
          <a:avLst/>
        </a:prstGeom>
      </xdr:spPr>
    </xdr:pic>
    <xdr:clientData/>
  </xdr:twoCellAnchor>
  <xdr:twoCellAnchor editAs="oneCell">
    <xdr:from>
      <xdr:col>0</xdr:col>
      <xdr:colOff>277090</xdr:colOff>
      <xdr:row>32</xdr:row>
      <xdr:rowOff>6927</xdr:rowOff>
    </xdr:from>
    <xdr:to>
      <xdr:col>1</xdr:col>
      <xdr:colOff>584149</xdr:colOff>
      <xdr:row>36</xdr:row>
      <xdr:rowOff>12926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D17564C3-18FE-F845-36F8-85B4E054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090" y="7155872"/>
          <a:ext cx="584150" cy="7264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584150</xdr:colOff>
      <xdr:row>57</xdr:row>
      <xdr:rowOff>6000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EBA9DC8-8416-B02B-ABA3-9FF6CA41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091" y="12282055"/>
          <a:ext cx="584150" cy="726436"/>
        </a:xfrm>
        <a:prstGeom prst="rect">
          <a:avLst/>
        </a:prstGeom>
      </xdr:spPr>
    </xdr:pic>
    <xdr:clientData/>
  </xdr:twoCellAnchor>
  <xdr:twoCellAnchor editAs="oneCell">
    <xdr:from>
      <xdr:col>1</xdr:col>
      <xdr:colOff>13855</xdr:colOff>
      <xdr:row>84</xdr:row>
      <xdr:rowOff>9699</xdr:rowOff>
    </xdr:from>
    <xdr:to>
      <xdr:col>1</xdr:col>
      <xdr:colOff>598005</xdr:colOff>
      <xdr:row>88</xdr:row>
      <xdr:rowOff>12929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8311812-A79D-F0D1-6D85-2DBBC4446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946" y="16087899"/>
          <a:ext cx="584150" cy="7236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6927</xdr:rowOff>
    </xdr:from>
    <xdr:to>
      <xdr:col>1</xdr:col>
      <xdr:colOff>584150</xdr:colOff>
      <xdr:row>104</xdr:row>
      <xdr:rowOff>12926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A023B5E4-8034-8041-C35D-26816A862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091" y="20089091"/>
          <a:ext cx="584150" cy="7264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575150</xdr:colOff>
      <xdr:row>73</xdr:row>
      <xdr:rowOff>1620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535DF1C-D382-E6F9-8D6A-6C944D4A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16078200"/>
          <a:ext cx="575150" cy="733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abSelected="1" zoomScale="110" zoomScaleNormal="110" workbookViewId="0">
      <selection activeCell="K4" sqref="K4"/>
    </sheetView>
  </sheetViews>
  <sheetFormatPr defaultRowHeight="14.4" x14ac:dyDescent="0.3"/>
  <cols>
    <col min="1" max="1" width="4" style="42" customWidth="1"/>
    <col min="2" max="2" width="24.21875" customWidth="1"/>
    <col min="3" max="3" width="9.6640625" customWidth="1"/>
    <col min="4" max="4" width="6.33203125" customWidth="1"/>
    <col min="5" max="5" width="6.5546875" customWidth="1"/>
    <col min="6" max="6" width="11.88671875" customWidth="1"/>
    <col min="7" max="7" width="10.109375" customWidth="1"/>
    <col min="8" max="8" width="11.109375" customWidth="1"/>
  </cols>
  <sheetData>
    <row r="1" spans="1:9" ht="15.6" x14ac:dyDescent="0.3">
      <c r="B1" s="55" t="s">
        <v>39</v>
      </c>
      <c r="C1" s="55"/>
      <c r="D1" s="55"/>
      <c r="E1" s="55"/>
      <c r="F1" s="55"/>
    </row>
    <row r="2" spans="1:9" ht="15.6" x14ac:dyDescent="0.3">
      <c r="A2" s="37"/>
    </row>
    <row r="3" spans="1:9" ht="15.6" x14ac:dyDescent="0.3">
      <c r="A3" s="37"/>
    </row>
    <row r="4" spans="1:9" ht="15.6" x14ac:dyDescent="0.3">
      <c r="A4" s="37"/>
    </row>
    <row r="5" spans="1:9" ht="15.6" x14ac:dyDescent="0.3">
      <c r="A5" s="37"/>
    </row>
    <row r="6" spans="1:9" ht="15" thickBot="1" x14ac:dyDescent="0.35">
      <c r="A6" s="43" t="s">
        <v>38</v>
      </c>
    </row>
    <row r="7" spans="1:9" ht="28.2" thickBot="1" x14ac:dyDescent="0.3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3" t="s">
        <v>7</v>
      </c>
    </row>
    <row r="8" spans="1:9" ht="20.399999999999999" x14ac:dyDescent="0.3">
      <c r="A8" s="38">
        <v>1</v>
      </c>
      <c r="B8" s="4" t="s">
        <v>8</v>
      </c>
      <c r="C8" s="5"/>
      <c r="D8" s="6">
        <v>12.5</v>
      </c>
      <c r="E8" s="7" t="s">
        <v>9</v>
      </c>
      <c r="F8" s="6">
        <f t="shared" ref="F8:F14" si="0">C8*D8</f>
        <v>0</v>
      </c>
      <c r="G8" s="6">
        <f t="shared" ref="G8:G15" si="1">(F8/100)*21</f>
        <v>0</v>
      </c>
      <c r="H8" s="8">
        <f t="shared" ref="H8:H14" si="2">F8+G8</f>
        <v>0</v>
      </c>
    </row>
    <row r="9" spans="1:9" x14ac:dyDescent="0.3">
      <c r="A9" s="39">
        <v>2</v>
      </c>
      <c r="B9" s="9" t="s">
        <v>10</v>
      </c>
      <c r="C9" s="10"/>
      <c r="D9" s="11">
        <v>8</v>
      </c>
      <c r="E9" s="12" t="s">
        <v>9</v>
      </c>
      <c r="F9" s="11">
        <f t="shared" si="0"/>
        <v>0</v>
      </c>
      <c r="G9" s="11">
        <f t="shared" si="1"/>
        <v>0</v>
      </c>
      <c r="H9" s="13">
        <f t="shared" si="2"/>
        <v>0</v>
      </c>
    </row>
    <row r="10" spans="1:9" x14ac:dyDescent="0.3">
      <c r="A10" s="40">
        <v>3</v>
      </c>
      <c r="B10" s="9" t="s">
        <v>11</v>
      </c>
      <c r="C10" s="14"/>
      <c r="D10" s="15">
        <v>5.5</v>
      </c>
      <c r="E10" s="16" t="s">
        <v>9</v>
      </c>
      <c r="F10" s="15">
        <f t="shared" si="0"/>
        <v>0</v>
      </c>
      <c r="G10" s="15">
        <f t="shared" si="1"/>
        <v>0</v>
      </c>
      <c r="H10" s="17">
        <f t="shared" si="2"/>
        <v>0</v>
      </c>
    </row>
    <row r="11" spans="1:9" x14ac:dyDescent="0.3">
      <c r="A11" s="40">
        <v>4</v>
      </c>
      <c r="B11" s="9" t="s">
        <v>12</v>
      </c>
      <c r="C11" s="14"/>
      <c r="D11" s="15">
        <v>12.5</v>
      </c>
      <c r="E11" s="16" t="s">
        <v>9</v>
      </c>
      <c r="F11" s="15">
        <f t="shared" si="0"/>
        <v>0</v>
      </c>
      <c r="G11" s="15">
        <f>(F11/100)*21</f>
        <v>0</v>
      </c>
      <c r="H11" s="17">
        <f>F11+G11</f>
        <v>0</v>
      </c>
    </row>
    <row r="12" spans="1:9" x14ac:dyDescent="0.3">
      <c r="A12" s="40">
        <v>5</v>
      </c>
      <c r="B12" s="9" t="s">
        <v>18</v>
      </c>
      <c r="C12" s="14"/>
      <c r="D12" s="15">
        <v>1</v>
      </c>
      <c r="E12" s="16" t="s">
        <v>13</v>
      </c>
      <c r="F12" s="15">
        <f t="shared" si="0"/>
        <v>0</v>
      </c>
      <c r="G12" s="15">
        <f t="shared" si="1"/>
        <v>0</v>
      </c>
      <c r="H12" s="17">
        <f t="shared" si="2"/>
        <v>0</v>
      </c>
    </row>
    <row r="13" spans="1:9" x14ac:dyDescent="0.3">
      <c r="A13" s="39">
        <v>6</v>
      </c>
      <c r="B13" s="9" t="s">
        <v>17</v>
      </c>
      <c r="C13" s="14"/>
      <c r="D13" s="15">
        <v>1</v>
      </c>
      <c r="E13" s="16" t="s">
        <v>13</v>
      </c>
      <c r="F13" s="11">
        <f t="shared" si="0"/>
        <v>0</v>
      </c>
      <c r="G13" s="11">
        <f t="shared" si="1"/>
        <v>0</v>
      </c>
      <c r="H13" s="13">
        <f t="shared" si="2"/>
        <v>0</v>
      </c>
      <c r="I13" s="24"/>
    </row>
    <row r="14" spans="1:9" ht="31.2" thickBot="1" x14ac:dyDescent="0.35">
      <c r="A14" s="40">
        <v>7</v>
      </c>
      <c r="B14" s="9" t="s">
        <v>14</v>
      </c>
      <c r="C14" s="14"/>
      <c r="D14" s="15">
        <v>1</v>
      </c>
      <c r="E14" s="16" t="s">
        <v>13</v>
      </c>
      <c r="F14" s="15">
        <f t="shared" si="0"/>
        <v>0</v>
      </c>
      <c r="G14" s="15">
        <f t="shared" si="1"/>
        <v>0</v>
      </c>
      <c r="H14" s="17">
        <f t="shared" si="2"/>
        <v>0</v>
      </c>
    </row>
    <row r="15" spans="1:9" ht="15" thickBot="1" x14ac:dyDescent="0.35">
      <c r="A15" s="41" t="s">
        <v>15</v>
      </c>
      <c r="B15" s="18" t="s">
        <v>16</v>
      </c>
      <c r="C15" s="19" t="s">
        <v>15</v>
      </c>
      <c r="D15" s="19" t="s">
        <v>15</v>
      </c>
      <c r="E15" s="20" t="s">
        <v>15</v>
      </c>
      <c r="F15" s="19">
        <f>SUM(F8:F14)</f>
        <v>0</v>
      </c>
      <c r="G15" s="19">
        <f t="shared" si="1"/>
        <v>0</v>
      </c>
      <c r="H15" s="21">
        <f>F15+G15</f>
        <v>0</v>
      </c>
    </row>
    <row r="21" spans="1:9" ht="15" thickBot="1" x14ac:dyDescent="0.35">
      <c r="A21" s="43" t="s">
        <v>22</v>
      </c>
    </row>
    <row r="22" spans="1:9" ht="28.2" thickBot="1" x14ac:dyDescent="0.35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3" t="s">
        <v>7</v>
      </c>
    </row>
    <row r="23" spans="1:9" ht="20.399999999999999" x14ac:dyDescent="0.3">
      <c r="A23" s="38">
        <v>1</v>
      </c>
      <c r="B23" s="4" t="s">
        <v>8</v>
      </c>
      <c r="C23" s="5"/>
      <c r="D23" s="6">
        <v>10.75</v>
      </c>
      <c r="E23" s="7" t="s">
        <v>9</v>
      </c>
      <c r="F23" s="6">
        <f t="shared" ref="F23:F30" si="3">C23*D23</f>
        <v>0</v>
      </c>
      <c r="G23" s="6">
        <f t="shared" ref="G23:G26" si="4">(F23/100)*21</f>
        <v>0</v>
      </c>
      <c r="H23" s="8">
        <f t="shared" ref="H23:H26" si="5">F23+G23</f>
        <v>0</v>
      </c>
    </row>
    <row r="24" spans="1:9" x14ac:dyDescent="0.3">
      <c r="A24" s="39">
        <v>2</v>
      </c>
      <c r="B24" s="9" t="s">
        <v>10</v>
      </c>
      <c r="C24" s="10"/>
      <c r="D24" s="11">
        <v>5</v>
      </c>
      <c r="E24" s="12" t="s">
        <v>9</v>
      </c>
      <c r="F24" s="11">
        <f t="shared" si="3"/>
        <v>0</v>
      </c>
      <c r="G24" s="11">
        <f t="shared" si="4"/>
        <v>0</v>
      </c>
      <c r="H24" s="13">
        <f t="shared" si="5"/>
        <v>0</v>
      </c>
    </row>
    <row r="25" spans="1:9" ht="30.6" x14ac:dyDescent="0.3">
      <c r="A25" s="40">
        <v>3</v>
      </c>
      <c r="B25" s="9" t="s">
        <v>19</v>
      </c>
      <c r="C25" s="14"/>
      <c r="D25" s="15">
        <v>1</v>
      </c>
      <c r="E25" s="16" t="s">
        <v>13</v>
      </c>
      <c r="F25" s="15">
        <f t="shared" si="3"/>
        <v>0</v>
      </c>
      <c r="G25" s="15">
        <f t="shared" si="4"/>
        <v>0</v>
      </c>
      <c r="H25" s="17">
        <f t="shared" si="5"/>
        <v>0</v>
      </c>
    </row>
    <row r="26" spans="1:9" x14ac:dyDescent="0.3">
      <c r="A26" s="40">
        <v>4</v>
      </c>
      <c r="B26" s="9" t="s">
        <v>11</v>
      </c>
      <c r="C26" s="14"/>
      <c r="D26" s="15">
        <v>3.8</v>
      </c>
      <c r="E26" s="16" t="s">
        <v>9</v>
      </c>
      <c r="F26" s="15">
        <f t="shared" si="3"/>
        <v>0</v>
      </c>
      <c r="G26" s="15">
        <f t="shared" si="4"/>
        <v>0</v>
      </c>
      <c r="H26" s="17">
        <f t="shared" si="5"/>
        <v>0</v>
      </c>
    </row>
    <row r="27" spans="1:9" x14ac:dyDescent="0.3">
      <c r="A27" s="40">
        <v>5</v>
      </c>
      <c r="B27" s="9" t="s">
        <v>12</v>
      </c>
      <c r="C27" s="14"/>
      <c r="D27" s="15">
        <v>10.75</v>
      </c>
      <c r="E27" s="16" t="s">
        <v>9</v>
      </c>
      <c r="F27" s="15">
        <f t="shared" si="3"/>
        <v>0</v>
      </c>
      <c r="G27" s="15">
        <f>(F27/100)*21</f>
        <v>0</v>
      </c>
      <c r="H27" s="17">
        <f>F27+G27</f>
        <v>0</v>
      </c>
    </row>
    <row r="28" spans="1:9" x14ac:dyDescent="0.3">
      <c r="A28" s="40">
        <v>6</v>
      </c>
      <c r="B28" s="9" t="s">
        <v>18</v>
      </c>
      <c r="C28" s="14"/>
      <c r="D28" s="15">
        <v>1</v>
      </c>
      <c r="E28" s="16" t="s">
        <v>13</v>
      </c>
      <c r="F28" s="15">
        <f t="shared" si="3"/>
        <v>0</v>
      </c>
      <c r="G28" s="15">
        <f t="shared" ref="G28:G31" si="6">(F28/100)*21</f>
        <v>0</v>
      </c>
      <c r="H28" s="17">
        <f t="shared" ref="H28:H30" si="7">F28+G28</f>
        <v>0</v>
      </c>
    </row>
    <row r="29" spans="1:9" x14ac:dyDescent="0.3">
      <c r="A29" s="40">
        <v>7</v>
      </c>
      <c r="B29" s="9" t="s">
        <v>20</v>
      </c>
      <c r="C29" s="14"/>
      <c r="D29" s="15">
        <v>4.32</v>
      </c>
      <c r="E29" s="16" t="s">
        <v>21</v>
      </c>
      <c r="F29" s="15">
        <f t="shared" ref="F29" si="8">C29*D29</f>
        <v>0</v>
      </c>
      <c r="G29" s="15">
        <f t="shared" ref="G29" si="9">(F29/100)*21</f>
        <v>0</v>
      </c>
      <c r="H29" s="17">
        <f t="shared" ref="H29" si="10">F29+G29</f>
        <v>0</v>
      </c>
      <c r="I29" s="24"/>
    </row>
    <row r="30" spans="1:9" ht="31.2" thickBot="1" x14ac:dyDescent="0.35">
      <c r="A30" s="40">
        <v>8</v>
      </c>
      <c r="B30" s="9" t="s">
        <v>14</v>
      </c>
      <c r="C30" s="14"/>
      <c r="D30" s="15">
        <v>1</v>
      </c>
      <c r="E30" s="16" t="s">
        <v>13</v>
      </c>
      <c r="F30" s="15">
        <f t="shared" si="3"/>
        <v>0</v>
      </c>
      <c r="G30" s="15">
        <f t="shared" si="6"/>
        <v>0</v>
      </c>
      <c r="H30" s="17">
        <f t="shared" si="7"/>
        <v>0</v>
      </c>
    </row>
    <row r="31" spans="1:9" ht="15" thickBot="1" x14ac:dyDescent="0.35">
      <c r="A31" s="41" t="s">
        <v>15</v>
      </c>
      <c r="B31" s="18" t="s">
        <v>16</v>
      </c>
      <c r="C31" s="19" t="s">
        <v>15</v>
      </c>
      <c r="D31" s="19" t="s">
        <v>15</v>
      </c>
      <c r="E31" s="20" t="s">
        <v>15</v>
      </c>
      <c r="F31" s="19">
        <f>SUM(F23:F30)</f>
        <v>0</v>
      </c>
      <c r="G31" s="19">
        <f t="shared" si="6"/>
        <v>0</v>
      </c>
      <c r="H31" s="21">
        <f>F31+G31</f>
        <v>0</v>
      </c>
    </row>
    <row r="37" spans="1:8" ht="15" thickBot="1" x14ac:dyDescent="0.35">
      <c r="A37" s="43" t="s">
        <v>23</v>
      </c>
    </row>
    <row r="38" spans="1:8" ht="28.2" thickBot="1" x14ac:dyDescent="0.35">
      <c r="A38" s="1" t="s">
        <v>0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3" t="s">
        <v>7</v>
      </c>
    </row>
    <row r="39" spans="1:8" x14ac:dyDescent="0.3">
      <c r="A39" s="39">
        <v>1</v>
      </c>
      <c r="B39" s="9" t="s">
        <v>24</v>
      </c>
      <c r="C39" s="10"/>
      <c r="D39" s="11">
        <v>1</v>
      </c>
      <c r="E39" s="12" t="s">
        <v>13</v>
      </c>
      <c r="F39" s="11">
        <f t="shared" ref="F39:F42" si="11">C39*D39</f>
        <v>0</v>
      </c>
      <c r="G39" s="11">
        <f t="shared" ref="G39:G42" si="12">(F39/100)*21</f>
        <v>0</v>
      </c>
      <c r="H39" s="13">
        <f t="shared" ref="H39:H42" si="13">F39+G39</f>
        <v>0</v>
      </c>
    </row>
    <row r="40" spans="1:8" ht="20.399999999999999" x14ac:dyDescent="0.3">
      <c r="A40" s="39">
        <v>2</v>
      </c>
      <c r="B40" s="9" t="s">
        <v>35</v>
      </c>
      <c r="C40" s="10"/>
      <c r="D40" s="11">
        <v>1</v>
      </c>
      <c r="E40" s="12" t="s">
        <v>13</v>
      </c>
      <c r="F40" s="11">
        <f t="shared" si="11"/>
        <v>0</v>
      </c>
      <c r="G40" s="11">
        <f t="shared" si="12"/>
        <v>0</v>
      </c>
      <c r="H40" s="13">
        <f t="shared" si="13"/>
        <v>0</v>
      </c>
    </row>
    <row r="41" spans="1:8" ht="20.399999999999999" x14ac:dyDescent="0.3">
      <c r="A41" s="39">
        <v>3</v>
      </c>
      <c r="B41" s="9" t="s">
        <v>25</v>
      </c>
      <c r="C41" s="10"/>
      <c r="D41" s="11">
        <v>1</v>
      </c>
      <c r="E41" s="12" t="s">
        <v>9</v>
      </c>
      <c r="F41" s="11">
        <f t="shared" si="11"/>
        <v>0</v>
      </c>
      <c r="G41" s="11">
        <f t="shared" si="12"/>
        <v>0</v>
      </c>
      <c r="H41" s="13">
        <f t="shared" si="13"/>
        <v>0</v>
      </c>
    </row>
    <row r="42" spans="1:8" x14ac:dyDescent="0.3">
      <c r="A42" s="39">
        <v>4</v>
      </c>
      <c r="B42" s="9" t="s">
        <v>10</v>
      </c>
      <c r="C42" s="10"/>
      <c r="D42" s="11">
        <v>5</v>
      </c>
      <c r="E42" s="12" t="s">
        <v>9</v>
      </c>
      <c r="F42" s="11">
        <f t="shared" si="11"/>
        <v>0</v>
      </c>
      <c r="G42" s="11">
        <f t="shared" si="12"/>
        <v>0</v>
      </c>
      <c r="H42" s="13">
        <f t="shared" si="13"/>
        <v>0</v>
      </c>
    </row>
    <row r="43" spans="1:8" ht="20.399999999999999" x14ac:dyDescent="0.3">
      <c r="A43" s="39">
        <v>5</v>
      </c>
      <c r="B43" s="25" t="s">
        <v>8</v>
      </c>
      <c r="C43" s="10"/>
      <c r="D43" s="11">
        <v>6.2</v>
      </c>
      <c r="E43" s="12" t="s">
        <v>9</v>
      </c>
      <c r="F43" s="11">
        <f t="shared" ref="F43:F51" si="14">C43*D43</f>
        <v>0</v>
      </c>
      <c r="G43" s="11">
        <f t="shared" ref="G43:G47" si="15">(F43/100)*21</f>
        <v>0</v>
      </c>
      <c r="H43" s="13">
        <f t="shared" ref="H43:H47" si="16">F43+G43</f>
        <v>0</v>
      </c>
    </row>
    <row r="44" spans="1:8" ht="30.6" x14ac:dyDescent="0.3">
      <c r="A44" s="40">
        <v>6</v>
      </c>
      <c r="B44" s="9" t="s">
        <v>26</v>
      </c>
      <c r="C44" s="14"/>
      <c r="D44" s="15">
        <v>1</v>
      </c>
      <c r="E44" s="16" t="s">
        <v>13</v>
      </c>
      <c r="F44" s="15">
        <f t="shared" si="14"/>
        <v>0</v>
      </c>
      <c r="G44" s="15">
        <f t="shared" si="15"/>
        <v>0</v>
      </c>
      <c r="H44" s="17">
        <f t="shared" si="16"/>
        <v>0</v>
      </c>
    </row>
    <row r="45" spans="1:8" ht="20.399999999999999" x14ac:dyDescent="0.3">
      <c r="A45" s="39">
        <v>4</v>
      </c>
      <c r="B45" s="9" t="s">
        <v>27</v>
      </c>
      <c r="C45" s="10"/>
      <c r="D45" s="11">
        <v>1</v>
      </c>
      <c r="E45" s="12" t="s">
        <v>28</v>
      </c>
      <c r="F45" s="11">
        <f t="shared" si="14"/>
        <v>0</v>
      </c>
      <c r="G45" s="11">
        <f t="shared" si="15"/>
        <v>0</v>
      </c>
      <c r="H45" s="13">
        <f t="shared" si="16"/>
        <v>0</v>
      </c>
    </row>
    <row r="46" spans="1:8" ht="30.6" x14ac:dyDescent="0.3">
      <c r="A46" s="40">
        <v>7</v>
      </c>
      <c r="B46" s="9" t="s">
        <v>41</v>
      </c>
      <c r="C46" s="10"/>
      <c r="D46" s="11">
        <v>1</v>
      </c>
      <c r="E46" s="12" t="s">
        <v>13</v>
      </c>
      <c r="F46" s="11">
        <f t="shared" si="14"/>
        <v>0</v>
      </c>
      <c r="G46" s="11">
        <f t="shared" si="15"/>
        <v>0</v>
      </c>
      <c r="H46" s="13">
        <f t="shared" si="16"/>
        <v>0</v>
      </c>
    </row>
    <row r="47" spans="1:8" x14ac:dyDescent="0.3">
      <c r="A47" s="40">
        <v>8</v>
      </c>
      <c r="B47" s="9" t="s">
        <v>11</v>
      </c>
      <c r="C47" s="14"/>
      <c r="D47" s="15">
        <v>3.2</v>
      </c>
      <c r="E47" s="16" t="s">
        <v>9</v>
      </c>
      <c r="F47" s="15">
        <f t="shared" si="14"/>
        <v>0</v>
      </c>
      <c r="G47" s="15">
        <f t="shared" si="15"/>
        <v>0</v>
      </c>
      <c r="H47" s="17">
        <f t="shared" si="16"/>
        <v>0</v>
      </c>
    </row>
    <row r="48" spans="1:8" x14ac:dyDescent="0.3">
      <c r="A48" s="40">
        <v>9</v>
      </c>
      <c r="B48" s="9" t="s">
        <v>12</v>
      </c>
      <c r="C48" s="14"/>
      <c r="D48" s="15">
        <v>6.2</v>
      </c>
      <c r="E48" s="16" t="s">
        <v>9</v>
      </c>
      <c r="F48" s="15">
        <f t="shared" si="14"/>
        <v>0</v>
      </c>
      <c r="G48" s="15">
        <f>(F48/100)*21</f>
        <v>0</v>
      </c>
      <c r="H48" s="17">
        <f>F48+G48</f>
        <v>0</v>
      </c>
    </row>
    <row r="49" spans="1:8" x14ac:dyDescent="0.3">
      <c r="A49" s="40">
        <v>10</v>
      </c>
      <c r="B49" s="9" t="s">
        <v>18</v>
      </c>
      <c r="C49" s="14"/>
      <c r="D49" s="15">
        <v>1</v>
      </c>
      <c r="E49" s="16" t="s">
        <v>13</v>
      </c>
      <c r="F49" s="15">
        <f t="shared" si="14"/>
        <v>0</v>
      </c>
      <c r="G49" s="15">
        <f t="shared" ref="G49:G52" si="17">(F49/100)*21</f>
        <v>0</v>
      </c>
      <c r="H49" s="17">
        <f t="shared" ref="H49:H51" si="18">F49+G49</f>
        <v>0</v>
      </c>
    </row>
    <row r="50" spans="1:8" ht="30.6" x14ac:dyDescent="0.3">
      <c r="A50" s="40">
        <v>11</v>
      </c>
      <c r="B50" s="9" t="s">
        <v>40</v>
      </c>
      <c r="C50" s="14"/>
      <c r="D50" s="15">
        <v>1</v>
      </c>
      <c r="E50" s="16" t="s">
        <v>28</v>
      </c>
      <c r="F50" s="15">
        <f t="shared" si="14"/>
        <v>0</v>
      </c>
      <c r="G50" s="15">
        <f t="shared" si="17"/>
        <v>0</v>
      </c>
      <c r="H50" s="17">
        <f t="shared" si="18"/>
        <v>0</v>
      </c>
    </row>
    <row r="51" spans="1:8" ht="31.2" thickBot="1" x14ac:dyDescent="0.35">
      <c r="A51" s="40">
        <v>12</v>
      </c>
      <c r="B51" s="9" t="s">
        <v>14</v>
      </c>
      <c r="C51" s="14"/>
      <c r="D51" s="15">
        <v>1</v>
      </c>
      <c r="E51" s="16" t="s">
        <v>13</v>
      </c>
      <c r="F51" s="15">
        <f t="shared" si="14"/>
        <v>0</v>
      </c>
      <c r="G51" s="15">
        <f t="shared" si="17"/>
        <v>0</v>
      </c>
      <c r="H51" s="17">
        <f t="shared" si="18"/>
        <v>0</v>
      </c>
    </row>
    <row r="52" spans="1:8" ht="15" thickBot="1" x14ac:dyDescent="0.35">
      <c r="A52" s="41" t="s">
        <v>15</v>
      </c>
      <c r="B52" s="18" t="s">
        <v>16</v>
      </c>
      <c r="C52" s="19" t="s">
        <v>15</v>
      </c>
      <c r="D52" s="19" t="s">
        <v>15</v>
      </c>
      <c r="E52" s="20" t="s">
        <v>15</v>
      </c>
      <c r="F52" s="19">
        <f>SUM(F39:F51)</f>
        <v>0</v>
      </c>
      <c r="G52" s="19">
        <f t="shared" si="17"/>
        <v>0</v>
      </c>
      <c r="H52" s="21">
        <f>F52+G52</f>
        <v>0</v>
      </c>
    </row>
    <row r="58" spans="1:8" ht="15" thickBot="1" x14ac:dyDescent="0.35">
      <c r="A58" s="43" t="s">
        <v>29</v>
      </c>
    </row>
    <row r="59" spans="1:8" ht="28.2" thickBot="1" x14ac:dyDescent="0.35">
      <c r="A59" s="1" t="s">
        <v>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3" t="s">
        <v>7</v>
      </c>
    </row>
    <row r="60" spans="1:8" ht="20.399999999999999" x14ac:dyDescent="0.3">
      <c r="A60" s="39">
        <v>1</v>
      </c>
      <c r="B60" s="9" t="s">
        <v>25</v>
      </c>
      <c r="C60" s="10"/>
      <c r="D60" s="11">
        <v>2.5</v>
      </c>
      <c r="E60" s="12" t="s">
        <v>9</v>
      </c>
      <c r="F60" s="11">
        <f t="shared" ref="F60" si="19">C60*D60</f>
        <v>0</v>
      </c>
      <c r="G60" s="11">
        <f t="shared" ref="G60" si="20">(F60/100)*21</f>
        <v>0</v>
      </c>
      <c r="H60" s="13">
        <f t="shared" ref="H60" si="21">F60+G60</f>
        <v>0</v>
      </c>
    </row>
    <row r="61" spans="1:8" ht="20.399999999999999" x14ac:dyDescent="0.3">
      <c r="A61" s="39">
        <v>2</v>
      </c>
      <c r="B61" s="25" t="s">
        <v>8</v>
      </c>
      <c r="C61" s="10"/>
      <c r="D61" s="11">
        <v>24.6</v>
      </c>
      <c r="E61" s="12" t="s">
        <v>9</v>
      </c>
      <c r="F61" s="11">
        <f t="shared" ref="F61:F67" si="22">C61*D61</f>
        <v>0</v>
      </c>
      <c r="G61" s="11">
        <f t="shared" ref="G61:G64" si="23">(F61/100)*21</f>
        <v>0</v>
      </c>
      <c r="H61" s="13">
        <f t="shared" ref="H61:H64" si="24">F61+G61</f>
        <v>0</v>
      </c>
    </row>
    <row r="62" spans="1:8" x14ac:dyDescent="0.3">
      <c r="A62" s="39">
        <v>3</v>
      </c>
      <c r="B62" s="9" t="s">
        <v>10</v>
      </c>
      <c r="C62" s="10"/>
      <c r="D62" s="11">
        <v>15</v>
      </c>
      <c r="E62" s="12" t="s">
        <v>9</v>
      </c>
      <c r="F62" s="11">
        <f t="shared" si="22"/>
        <v>0</v>
      </c>
      <c r="G62" s="11">
        <f t="shared" si="23"/>
        <v>0</v>
      </c>
      <c r="H62" s="13">
        <f t="shared" si="24"/>
        <v>0</v>
      </c>
    </row>
    <row r="63" spans="1:8" ht="40.799999999999997" x14ac:dyDescent="0.3">
      <c r="A63" s="40">
        <v>4</v>
      </c>
      <c r="B63" s="9" t="s">
        <v>30</v>
      </c>
      <c r="C63" s="14"/>
      <c r="D63" s="15">
        <v>1</v>
      </c>
      <c r="E63" s="16" t="s">
        <v>13</v>
      </c>
      <c r="F63" s="15">
        <f t="shared" si="22"/>
        <v>0</v>
      </c>
      <c r="G63" s="15">
        <f t="shared" si="23"/>
        <v>0</v>
      </c>
      <c r="H63" s="17">
        <f t="shared" si="24"/>
        <v>0</v>
      </c>
    </row>
    <row r="64" spans="1:8" x14ac:dyDescent="0.3">
      <c r="A64" s="40">
        <v>5</v>
      </c>
      <c r="B64" s="9" t="s">
        <v>11</v>
      </c>
      <c r="C64" s="14"/>
      <c r="D64" s="15">
        <v>6.5</v>
      </c>
      <c r="E64" s="16" t="s">
        <v>9</v>
      </c>
      <c r="F64" s="15">
        <f t="shared" si="22"/>
        <v>0</v>
      </c>
      <c r="G64" s="15">
        <f t="shared" si="23"/>
        <v>0</v>
      </c>
      <c r="H64" s="17">
        <f t="shared" si="24"/>
        <v>0</v>
      </c>
    </row>
    <row r="65" spans="1:8" x14ac:dyDescent="0.3">
      <c r="A65" s="40">
        <v>6</v>
      </c>
      <c r="B65" s="9" t="s">
        <v>12</v>
      </c>
      <c r="C65" s="14"/>
      <c r="D65" s="15">
        <v>24.5</v>
      </c>
      <c r="E65" s="16" t="s">
        <v>9</v>
      </c>
      <c r="F65" s="15">
        <f t="shared" si="22"/>
        <v>0</v>
      </c>
      <c r="G65" s="15">
        <f>(F65/100)*21</f>
        <v>0</v>
      </c>
      <c r="H65" s="17">
        <f>F65+G65</f>
        <v>0</v>
      </c>
    </row>
    <row r="66" spans="1:8" x14ac:dyDescent="0.3">
      <c r="A66" s="40">
        <v>7</v>
      </c>
      <c r="B66" s="9" t="s">
        <v>18</v>
      </c>
      <c r="C66" s="14"/>
      <c r="D66" s="15">
        <v>1</v>
      </c>
      <c r="E66" s="16" t="s">
        <v>13</v>
      </c>
      <c r="F66" s="15">
        <f t="shared" si="22"/>
        <v>0</v>
      </c>
      <c r="G66" s="15">
        <f t="shared" ref="G66:G68" si="25">(F66/100)*21</f>
        <v>0</v>
      </c>
      <c r="H66" s="17">
        <f t="shared" ref="H66:H67" si="26">F66+G66</f>
        <v>0</v>
      </c>
    </row>
    <row r="67" spans="1:8" ht="31.2" thickBot="1" x14ac:dyDescent="0.35">
      <c r="A67" s="40">
        <v>8</v>
      </c>
      <c r="B67" s="9" t="s">
        <v>14</v>
      </c>
      <c r="C67" s="14"/>
      <c r="D67" s="15">
        <v>1</v>
      </c>
      <c r="E67" s="16" t="s">
        <v>13</v>
      </c>
      <c r="F67" s="15">
        <f t="shared" si="22"/>
        <v>0</v>
      </c>
      <c r="G67" s="15">
        <f t="shared" si="25"/>
        <v>0</v>
      </c>
      <c r="H67" s="17">
        <f t="shared" si="26"/>
        <v>0</v>
      </c>
    </row>
    <row r="68" spans="1:8" ht="15" thickBot="1" x14ac:dyDescent="0.35">
      <c r="A68" s="41"/>
      <c r="B68" s="18" t="s">
        <v>16</v>
      </c>
      <c r="C68" s="19" t="s">
        <v>15</v>
      </c>
      <c r="D68" s="19" t="s">
        <v>15</v>
      </c>
      <c r="E68" s="20" t="s">
        <v>15</v>
      </c>
      <c r="F68" s="19">
        <f>SUM(F60:F67)</f>
        <v>0</v>
      </c>
      <c r="G68" s="19">
        <f t="shared" si="25"/>
        <v>0</v>
      </c>
      <c r="H68" s="21">
        <f>F68+G68</f>
        <v>0</v>
      </c>
    </row>
    <row r="69" spans="1:8" x14ac:dyDescent="0.3">
      <c r="A69" s="44"/>
      <c r="B69" s="45"/>
      <c r="C69" s="26"/>
      <c r="D69" s="26"/>
      <c r="E69" s="27"/>
      <c r="F69" s="26"/>
      <c r="G69" s="26"/>
      <c r="H69" s="26"/>
    </row>
    <row r="70" spans="1:8" x14ac:dyDescent="0.3">
      <c r="A70"/>
    </row>
    <row r="71" spans="1:8" x14ac:dyDescent="0.3">
      <c r="A71"/>
    </row>
    <row r="72" spans="1:8" x14ac:dyDescent="0.3">
      <c r="A72"/>
    </row>
    <row r="73" spans="1:8" x14ac:dyDescent="0.3">
      <c r="A73"/>
    </row>
    <row r="74" spans="1:8" ht="15" thickBot="1" x14ac:dyDescent="0.35">
      <c r="A74" s="23" t="s">
        <v>50</v>
      </c>
    </row>
    <row r="75" spans="1:8" ht="28.2" thickBot="1" x14ac:dyDescent="0.35">
      <c r="A75" s="1" t="s">
        <v>0</v>
      </c>
      <c r="B75" s="2" t="s">
        <v>1</v>
      </c>
      <c r="C75" s="2" t="s">
        <v>2</v>
      </c>
      <c r="D75" s="2" t="s">
        <v>3</v>
      </c>
      <c r="E75" s="2" t="s">
        <v>4</v>
      </c>
      <c r="F75" s="2" t="s">
        <v>5</v>
      </c>
      <c r="G75" s="2" t="s">
        <v>6</v>
      </c>
      <c r="H75" s="3" t="s">
        <v>7</v>
      </c>
    </row>
    <row r="76" spans="1:8" ht="22.8" customHeight="1" x14ac:dyDescent="0.3">
      <c r="A76" s="39">
        <v>1</v>
      </c>
      <c r="B76" s="9" t="s">
        <v>51</v>
      </c>
      <c r="C76" s="10"/>
      <c r="D76" s="11">
        <v>0.5</v>
      </c>
      <c r="E76" s="12" t="s">
        <v>9</v>
      </c>
      <c r="F76" s="11">
        <f t="shared" ref="F76:F82" si="27">C76*D76</f>
        <v>0</v>
      </c>
      <c r="G76" s="11">
        <f t="shared" ref="G76:G80" si="28">(F76/100)*21</f>
        <v>0</v>
      </c>
      <c r="H76" s="13">
        <f t="shared" ref="H76:H80" si="29">F76+G76</f>
        <v>0</v>
      </c>
    </row>
    <row r="77" spans="1:8" ht="20.399999999999999" x14ac:dyDescent="0.3">
      <c r="A77" s="39">
        <v>2</v>
      </c>
      <c r="B77" s="25" t="s">
        <v>8</v>
      </c>
      <c r="C77" s="10"/>
      <c r="D77" s="11">
        <v>8.6</v>
      </c>
      <c r="E77" s="12" t="s">
        <v>9</v>
      </c>
      <c r="F77" s="11">
        <f t="shared" si="27"/>
        <v>0</v>
      </c>
      <c r="G77" s="11">
        <f t="shared" si="28"/>
        <v>0</v>
      </c>
      <c r="H77" s="13">
        <f t="shared" si="29"/>
        <v>0</v>
      </c>
    </row>
    <row r="78" spans="1:8" x14ac:dyDescent="0.3">
      <c r="A78" s="39">
        <v>3</v>
      </c>
      <c r="B78" s="9" t="s">
        <v>10</v>
      </c>
      <c r="C78" s="10"/>
      <c r="D78" s="11">
        <v>3</v>
      </c>
      <c r="E78" s="12" t="s">
        <v>9</v>
      </c>
      <c r="F78" s="11">
        <f t="shared" si="27"/>
        <v>0</v>
      </c>
      <c r="G78" s="11">
        <f t="shared" si="28"/>
        <v>0</v>
      </c>
      <c r="H78" s="13">
        <f t="shared" si="29"/>
        <v>0</v>
      </c>
    </row>
    <row r="79" spans="1:8" ht="40.799999999999997" x14ac:dyDescent="0.3">
      <c r="A79" s="40">
        <v>4</v>
      </c>
      <c r="B79" s="9" t="s">
        <v>30</v>
      </c>
      <c r="C79" s="14"/>
      <c r="D79" s="15">
        <v>1</v>
      </c>
      <c r="E79" s="16" t="s">
        <v>13</v>
      </c>
      <c r="F79" s="15">
        <f t="shared" si="27"/>
        <v>0</v>
      </c>
      <c r="G79" s="15">
        <f t="shared" si="28"/>
        <v>0</v>
      </c>
      <c r="H79" s="17">
        <f t="shared" si="29"/>
        <v>0</v>
      </c>
    </row>
    <row r="80" spans="1:8" x14ac:dyDescent="0.3">
      <c r="A80" s="40">
        <v>5</v>
      </c>
      <c r="B80" s="9" t="s">
        <v>11</v>
      </c>
      <c r="C80" s="14"/>
      <c r="D80" s="15">
        <v>3.5</v>
      </c>
      <c r="E80" s="16" t="s">
        <v>9</v>
      </c>
      <c r="F80" s="15">
        <f t="shared" si="27"/>
        <v>0</v>
      </c>
      <c r="G80" s="15">
        <f t="shared" si="28"/>
        <v>0</v>
      </c>
      <c r="H80" s="17">
        <f t="shared" si="29"/>
        <v>0</v>
      </c>
    </row>
    <row r="81" spans="1:8" x14ac:dyDescent="0.3">
      <c r="A81" s="40">
        <v>6</v>
      </c>
      <c r="B81" s="9" t="s">
        <v>12</v>
      </c>
      <c r="C81" s="14"/>
      <c r="D81" s="15">
        <v>8.6</v>
      </c>
      <c r="E81" s="16" t="s">
        <v>9</v>
      </c>
      <c r="F81" s="15">
        <f t="shared" si="27"/>
        <v>0</v>
      </c>
      <c r="G81" s="15">
        <f>(F81/100)*21</f>
        <v>0</v>
      </c>
      <c r="H81" s="17">
        <f>F81+G81</f>
        <v>0</v>
      </c>
    </row>
    <row r="82" spans="1:8" ht="31.2" thickBot="1" x14ac:dyDescent="0.35">
      <c r="A82" s="40">
        <v>7</v>
      </c>
      <c r="B82" s="9" t="s">
        <v>14</v>
      </c>
      <c r="C82" s="14"/>
      <c r="D82" s="15">
        <v>1</v>
      </c>
      <c r="E82" s="16" t="s">
        <v>13</v>
      </c>
      <c r="F82" s="15">
        <f t="shared" si="27"/>
        <v>0</v>
      </c>
      <c r="G82" s="15">
        <f t="shared" ref="G82:G83" si="30">(F82/100)*21</f>
        <v>0</v>
      </c>
      <c r="H82" s="17">
        <f t="shared" ref="H82" si="31">F82+G82</f>
        <v>0</v>
      </c>
    </row>
    <row r="83" spans="1:8" ht="15" thickBot="1" x14ac:dyDescent="0.35">
      <c r="A83" s="46"/>
      <c r="B83" s="18" t="s">
        <v>16</v>
      </c>
      <c r="C83" s="19" t="s">
        <v>15</v>
      </c>
      <c r="D83" s="19" t="s">
        <v>15</v>
      </c>
      <c r="E83" s="20" t="s">
        <v>15</v>
      </c>
      <c r="F83" s="19">
        <f>SUM(F76:F82)</f>
        <v>0</v>
      </c>
      <c r="G83" s="19">
        <f t="shared" si="30"/>
        <v>0</v>
      </c>
      <c r="H83" s="21">
        <f>F83+G83</f>
        <v>0</v>
      </c>
    </row>
    <row r="84" spans="1:8" x14ac:dyDescent="0.3">
      <c r="A84" s="44"/>
      <c r="B84" s="45"/>
      <c r="C84" s="26"/>
      <c r="D84" s="26"/>
      <c r="E84" s="27"/>
      <c r="F84" s="26"/>
      <c r="G84" s="26"/>
      <c r="H84" s="26"/>
    </row>
    <row r="89" spans="1:8" ht="15" thickBot="1" x14ac:dyDescent="0.35">
      <c r="A89" s="43" t="s">
        <v>31</v>
      </c>
    </row>
    <row r="90" spans="1:8" ht="28.2" thickBot="1" x14ac:dyDescent="0.35">
      <c r="A90" s="1" t="s">
        <v>0</v>
      </c>
      <c r="B90" s="2" t="s">
        <v>1</v>
      </c>
      <c r="C90" s="2" t="s">
        <v>2</v>
      </c>
      <c r="D90" s="2" t="s">
        <v>3</v>
      </c>
      <c r="E90" s="2" t="s">
        <v>4</v>
      </c>
      <c r="F90" s="2" t="s">
        <v>5</v>
      </c>
      <c r="G90" s="2" t="s">
        <v>6</v>
      </c>
      <c r="H90" s="3" t="s">
        <v>7</v>
      </c>
    </row>
    <row r="91" spans="1:8" ht="20.399999999999999" x14ac:dyDescent="0.3">
      <c r="A91" s="39">
        <v>1</v>
      </c>
      <c r="B91" s="9" t="s">
        <v>25</v>
      </c>
      <c r="C91" s="10"/>
      <c r="D91" s="11">
        <v>0.8</v>
      </c>
      <c r="E91" s="12" t="s">
        <v>9</v>
      </c>
      <c r="F91" s="11">
        <f t="shared" ref="F91:F98" si="32">C91*D91</f>
        <v>0</v>
      </c>
      <c r="G91" s="11">
        <f t="shared" ref="G91:G95" si="33">(F91/100)*21</f>
        <v>0</v>
      </c>
      <c r="H91" s="13">
        <f t="shared" ref="H91:H95" si="34">F91+G91</f>
        <v>0</v>
      </c>
    </row>
    <row r="92" spans="1:8" ht="20.399999999999999" x14ac:dyDescent="0.3">
      <c r="A92" s="39">
        <v>2</v>
      </c>
      <c r="B92" s="25" t="s">
        <v>8</v>
      </c>
      <c r="C92" s="10"/>
      <c r="D92" s="11">
        <v>19.5</v>
      </c>
      <c r="E92" s="12" t="s">
        <v>9</v>
      </c>
      <c r="F92" s="11">
        <f t="shared" si="32"/>
        <v>0</v>
      </c>
      <c r="G92" s="11">
        <f t="shared" si="33"/>
        <v>0</v>
      </c>
      <c r="H92" s="13">
        <f t="shared" si="34"/>
        <v>0</v>
      </c>
    </row>
    <row r="93" spans="1:8" x14ac:dyDescent="0.3">
      <c r="A93" s="39">
        <v>3</v>
      </c>
      <c r="B93" s="9" t="s">
        <v>10</v>
      </c>
      <c r="C93" s="10"/>
      <c r="D93" s="11">
        <v>5.5</v>
      </c>
      <c r="E93" s="12" t="s">
        <v>9</v>
      </c>
      <c r="F93" s="11">
        <f t="shared" si="32"/>
        <v>0</v>
      </c>
      <c r="G93" s="11">
        <f t="shared" si="33"/>
        <v>0</v>
      </c>
      <c r="H93" s="13">
        <f t="shared" si="34"/>
        <v>0</v>
      </c>
    </row>
    <row r="94" spans="1:8" ht="40.799999999999997" x14ac:dyDescent="0.3">
      <c r="A94" s="40">
        <v>4</v>
      </c>
      <c r="B94" s="9" t="s">
        <v>30</v>
      </c>
      <c r="C94" s="14"/>
      <c r="D94" s="15">
        <v>1</v>
      </c>
      <c r="E94" s="16" t="s">
        <v>13</v>
      </c>
      <c r="F94" s="15">
        <f t="shared" si="32"/>
        <v>0</v>
      </c>
      <c r="G94" s="15">
        <f t="shared" si="33"/>
        <v>0</v>
      </c>
      <c r="H94" s="17">
        <f t="shared" si="34"/>
        <v>0</v>
      </c>
    </row>
    <row r="95" spans="1:8" x14ac:dyDescent="0.3">
      <c r="A95" s="40">
        <v>5</v>
      </c>
      <c r="B95" s="9" t="s">
        <v>11</v>
      </c>
      <c r="C95" s="14"/>
      <c r="D95" s="15">
        <v>5.2</v>
      </c>
      <c r="E95" s="16" t="s">
        <v>9</v>
      </c>
      <c r="F95" s="15">
        <f t="shared" si="32"/>
        <v>0</v>
      </c>
      <c r="G95" s="15">
        <f t="shared" si="33"/>
        <v>0</v>
      </c>
      <c r="H95" s="17">
        <f t="shared" si="34"/>
        <v>0</v>
      </c>
    </row>
    <row r="96" spans="1:8" x14ac:dyDescent="0.3">
      <c r="A96" s="40">
        <v>6</v>
      </c>
      <c r="B96" s="9" t="s">
        <v>12</v>
      </c>
      <c r="C96" s="14"/>
      <c r="D96" s="15">
        <v>19.5</v>
      </c>
      <c r="E96" s="16" t="s">
        <v>9</v>
      </c>
      <c r="F96" s="15">
        <f t="shared" si="32"/>
        <v>0</v>
      </c>
      <c r="G96" s="15">
        <f>(F96/100)*21</f>
        <v>0</v>
      </c>
      <c r="H96" s="17">
        <f>F96+G96</f>
        <v>0</v>
      </c>
    </row>
    <row r="97" spans="1:8" ht="30.6" x14ac:dyDescent="0.3">
      <c r="A97" s="40">
        <v>7</v>
      </c>
      <c r="B97" s="9" t="s">
        <v>32</v>
      </c>
      <c r="C97" s="14"/>
      <c r="D97" s="15">
        <v>1</v>
      </c>
      <c r="E97" s="16" t="s">
        <v>13</v>
      </c>
      <c r="F97" s="15">
        <f t="shared" si="32"/>
        <v>0</v>
      </c>
      <c r="G97" s="15">
        <f t="shared" ref="G97:G99" si="35">(F97/100)*21</f>
        <v>0</v>
      </c>
      <c r="H97" s="17">
        <f t="shared" ref="H97:H98" si="36">F97+G97</f>
        <v>0</v>
      </c>
    </row>
    <row r="98" spans="1:8" ht="31.2" thickBot="1" x14ac:dyDescent="0.35">
      <c r="A98" s="40">
        <v>8</v>
      </c>
      <c r="B98" s="9" t="s">
        <v>14</v>
      </c>
      <c r="C98" s="14"/>
      <c r="D98" s="15">
        <v>1</v>
      </c>
      <c r="E98" s="16" t="s">
        <v>13</v>
      </c>
      <c r="F98" s="15">
        <f t="shared" si="32"/>
        <v>0</v>
      </c>
      <c r="G98" s="15">
        <f t="shared" si="35"/>
        <v>0</v>
      </c>
      <c r="H98" s="17">
        <f t="shared" si="36"/>
        <v>0</v>
      </c>
    </row>
    <row r="99" spans="1:8" ht="15" thickBot="1" x14ac:dyDescent="0.35">
      <c r="A99" s="41"/>
      <c r="B99" s="18" t="s">
        <v>16</v>
      </c>
      <c r="C99" s="19" t="s">
        <v>15</v>
      </c>
      <c r="D99" s="19" t="s">
        <v>15</v>
      </c>
      <c r="E99" s="20" t="s">
        <v>15</v>
      </c>
      <c r="F99" s="19">
        <f>SUM(F91:F98)</f>
        <v>0</v>
      </c>
      <c r="G99" s="19">
        <f t="shared" si="35"/>
        <v>0</v>
      </c>
      <c r="H99" s="21">
        <f>F99+G99</f>
        <v>0</v>
      </c>
    </row>
    <row r="106" spans="1:8" ht="15" thickBot="1" x14ac:dyDescent="0.35">
      <c r="A106" s="43" t="s">
        <v>33</v>
      </c>
    </row>
    <row r="107" spans="1:8" ht="28.2" thickBot="1" x14ac:dyDescent="0.35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3" t="s">
        <v>7</v>
      </c>
    </row>
    <row r="108" spans="1:8" ht="20.399999999999999" x14ac:dyDescent="0.3">
      <c r="A108" s="39">
        <v>1</v>
      </c>
      <c r="B108" s="9" t="s">
        <v>25</v>
      </c>
      <c r="C108" s="10"/>
      <c r="D108" s="11">
        <v>1</v>
      </c>
      <c r="E108" s="12" t="s">
        <v>9</v>
      </c>
      <c r="F108" s="11">
        <f t="shared" ref="F108:F116" si="37">C108*D108</f>
        <v>0</v>
      </c>
      <c r="G108" s="11">
        <f t="shared" ref="G108:G113" si="38">(F108/100)*21</f>
        <v>0</v>
      </c>
      <c r="H108" s="13">
        <f t="shared" ref="H108:H113" si="39">F108+G108</f>
        <v>0</v>
      </c>
    </row>
    <row r="109" spans="1:8" ht="20.399999999999999" x14ac:dyDescent="0.3">
      <c r="A109" s="39">
        <v>2</v>
      </c>
      <c r="B109" s="25" t="s">
        <v>8</v>
      </c>
      <c r="C109" s="10"/>
      <c r="D109" s="11">
        <v>7.8</v>
      </c>
      <c r="E109" s="12" t="s">
        <v>9</v>
      </c>
      <c r="F109" s="11">
        <f t="shared" si="37"/>
        <v>0</v>
      </c>
      <c r="G109" s="11">
        <f t="shared" si="38"/>
        <v>0</v>
      </c>
      <c r="H109" s="13">
        <f t="shared" si="39"/>
        <v>0</v>
      </c>
    </row>
    <row r="110" spans="1:8" x14ac:dyDescent="0.3">
      <c r="A110" s="39">
        <v>3</v>
      </c>
      <c r="B110" s="9" t="s">
        <v>10</v>
      </c>
      <c r="C110" s="10"/>
      <c r="D110" s="11">
        <v>4.5</v>
      </c>
      <c r="E110" s="12" t="s">
        <v>9</v>
      </c>
      <c r="F110" s="11">
        <f t="shared" si="37"/>
        <v>0</v>
      </c>
      <c r="G110" s="11">
        <f t="shared" si="38"/>
        <v>0</v>
      </c>
      <c r="H110" s="13">
        <f t="shared" si="39"/>
        <v>0</v>
      </c>
    </row>
    <row r="111" spans="1:8" ht="40.799999999999997" x14ac:dyDescent="0.3">
      <c r="A111" s="40">
        <v>4</v>
      </c>
      <c r="B111" s="9" t="s">
        <v>30</v>
      </c>
      <c r="C111" s="14"/>
      <c r="D111" s="15">
        <v>1</v>
      </c>
      <c r="E111" s="16" t="s">
        <v>13</v>
      </c>
      <c r="F111" s="15">
        <f t="shared" si="37"/>
        <v>0</v>
      </c>
      <c r="G111" s="15">
        <f t="shared" si="38"/>
        <v>0</v>
      </c>
      <c r="H111" s="17">
        <f t="shared" si="39"/>
        <v>0</v>
      </c>
    </row>
    <row r="112" spans="1:8" x14ac:dyDescent="0.3">
      <c r="A112" s="40">
        <v>5</v>
      </c>
      <c r="B112" s="9" t="s">
        <v>11</v>
      </c>
      <c r="C112" s="14"/>
      <c r="D112" s="15">
        <v>3.5</v>
      </c>
      <c r="E112" s="16" t="s">
        <v>9</v>
      </c>
      <c r="F112" s="15">
        <f t="shared" si="37"/>
        <v>0</v>
      </c>
      <c r="G112" s="15">
        <f t="shared" si="38"/>
        <v>0</v>
      </c>
      <c r="H112" s="17">
        <f t="shared" si="39"/>
        <v>0</v>
      </c>
    </row>
    <row r="113" spans="1:9" ht="40.799999999999997" x14ac:dyDescent="0.3">
      <c r="A113" s="40">
        <v>6</v>
      </c>
      <c r="B113" s="9" t="s">
        <v>36</v>
      </c>
      <c r="C113" s="10"/>
      <c r="D113" s="11">
        <v>2</v>
      </c>
      <c r="E113" s="12" t="s">
        <v>28</v>
      </c>
      <c r="F113" s="11">
        <f t="shared" si="37"/>
        <v>0</v>
      </c>
      <c r="G113" s="11">
        <f t="shared" si="38"/>
        <v>0</v>
      </c>
      <c r="H113" s="13">
        <f t="shared" si="39"/>
        <v>0</v>
      </c>
    </row>
    <row r="114" spans="1:9" x14ac:dyDescent="0.3">
      <c r="A114" s="40">
        <v>7</v>
      </c>
      <c r="B114" s="9" t="s">
        <v>12</v>
      </c>
      <c r="C114" s="14"/>
      <c r="D114" s="15">
        <v>7.8</v>
      </c>
      <c r="E114" s="16" t="s">
        <v>9</v>
      </c>
      <c r="F114" s="15">
        <f t="shared" si="37"/>
        <v>0</v>
      </c>
      <c r="G114" s="15">
        <f>(F114/100)*21</f>
        <v>0</v>
      </c>
      <c r="H114" s="17">
        <f>F114+G114</f>
        <v>0</v>
      </c>
    </row>
    <row r="115" spans="1:9" x14ac:dyDescent="0.3">
      <c r="A115" s="40">
        <v>8</v>
      </c>
      <c r="B115" s="9" t="s">
        <v>34</v>
      </c>
      <c r="C115" s="14"/>
      <c r="D115" s="15">
        <v>8.6999999999999993</v>
      </c>
      <c r="E115" s="16" t="s">
        <v>9</v>
      </c>
      <c r="F115" s="15">
        <f t="shared" si="37"/>
        <v>0</v>
      </c>
      <c r="G115" s="15">
        <f t="shared" ref="G115:G117" si="40">(F115/100)*21</f>
        <v>0</v>
      </c>
      <c r="H115" s="17">
        <f t="shared" ref="H115:H116" si="41">F115+G115</f>
        <v>0</v>
      </c>
      <c r="I115" s="24"/>
    </row>
    <row r="116" spans="1:9" ht="31.2" thickBot="1" x14ac:dyDescent="0.35">
      <c r="A116" s="40">
        <v>9</v>
      </c>
      <c r="B116" s="9" t="s">
        <v>14</v>
      </c>
      <c r="C116" s="14"/>
      <c r="D116" s="15">
        <v>1</v>
      </c>
      <c r="E116" s="16" t="s">
        <v>13</v>
      </c>
      <c r="F116" s="15">
        <f t="shared" si="37"/>
        <v>0</v>
      </c>
      <c r="G116" s="15">
        <f t="shared" si="40"/>
        <v>0</v>
      </c>
      <c r="H116" s="17">
        <f t="shared" si="41"/>
        <v>0</v>
      </c>
    </row>
    <row r="117" spans="1:9" ht="15" thickBot="1" x14ac:dyDescent="0.35">
      <c r="A117" s="41"/>
      <c r="B117" s="18" t="s">
        <v>16</v>
      </c>
      <c r="C117" s="19" t="s">
        <v>15</v>
      </c>
      <c r="D117" s="19" t="s">
        <v>15</v>
      </c>
      <c r="E117" s="20" t="s">
        <v>15</v>
      </c>
      <c r="F117" s="19">
        <f>SUM(F108:F116)</f>
        <v>0</v>
      </c>
      <c r="G117" s="19">
        <f t="shared" si="40"/>
        <v>0</v>
      </c>
      <c r="H117" s="21">
        <f>F117+G117</f>
        <v>0</v>
      </c>
    </row>
    <row r="119" spans="1:9" ht="20.399999999999999" customHeight="1" x14ac:dyDescent="0.3">
      <c r="B119" s="23" t="s">
        <v>37</v>
      </c>
      <c r="F119" s="30">
        <f>F15+F31+F52+F68+F99+F117+F83</f>
        <v>0</v>
      </c>
      <c r="G119" s="31"/>
      <c r="H119" s="31"/>
    </row>
    <row r="120" spans="1:9" x14ac:dyDescent="0.3">
      <c r="B120" s="32" t="s">
        <v>42</v>
      </c>
      <c r="C120" s="33"/>
      <c r="D120" s="33"/>
      <c r="E120" s="33"/>
      <c r="F120" s="34"/>
      <c r="G120" s="35">
        <f>(F119/100)*21</f>
        <v>0</v>
      </c>
      <c r="H120" s="34"/>
    </row>
    <row r="121" spans="1:9" ht="15.6" x14ac:dyDescent="0.3">
      <c r="B121" s="22" t="s">
        <v>43</v>
      </c>
      <c r="F121" s="31"/>
      <c r="G121" s="31"/>
      <c r="H121" s="30">
        <f>F119+G120</f>
        <v>0</v>
      </c>
    </row>
    <row r="123" spans="1:9" ht="26.4" customHeight="1" x14ac:dyDescent="0.3">
      <c r="B123" s="47" t="s">
        <v>44</v>
      </c>
      <c r="C123" s="48"/>
      <c r="D123" s="26"/>
      <c r="E123" s="27"/>
      <c r="F123" s="28" t="s">
        <v>45</v>
      </c>
      <c r="G123" s="29"/>
      <c r="H123" s="28" t="s">
        <v>46</v>
      </c>
    </row>
    <row r="125" spans="1:9" ht="22.8" customHeight="1" x14ac:dyDescent="0.3">
      <c r="B125" s="49" t="s">
        <v>47</v>
      </c>
      <c r="C125" s="50"/>
      <c r="D125" s="50"/>
      <c r="E125" s="51"/>
      <c r="F125" s="52"/>
      <c r="G125" s="53"/>
      <c r="H125" s="54"/>
    </row>
    <row r="126" spans="1:9" ht="18.600000000000001" customHeight="1" x14ac:dyDescent="0.3">
      <c r="B126" s="49" t="s">
        <v>48</v>
      </c>
      <c r="C126" s="50"/>
      <c r="D126" s="50"/>
      <c r="E126" s="51"/>
      <c r="F126" s="52"/>
      <c r="G126" s="53"/>
      <c r="H126" s="54"/>
    </row>
    <row r="128" spans="1:9" ht="15.6" x14ac:dyDescent="0.3">
      <c r="B128" s="36" t="s">
        <v>49</v>
      </c>
    </row>
  </sheetData>
  <mergeCells count="6">
    <mergeCell ref="B1:F1"/>
    <mergeCell ref="B123:C123"/>
    <mergeCell ref="B125:E125"/>
    <mergeCell ref="F125:H125"/>
    <mergeCell ref="B126:E126"/>
    <mergeCell ref="F126:H12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Hnětynka</dc:creator>
  <cp:lastModifiedBy>Grof Vlastimil</cp:lastModifiedBy>
  <cp:lastPrinted>2025-03-18T12:31:14Z</cp:lastPrinted>
  <dcterms:created xsi:type="dcterms:W3CDTF">2024-11-27T18:50:45Z</dcterms:created>
  <dcterms:modified xsi:type="dcterms:W3CDTF">2025-03-19T08:57:13Z</dcterms:modified>
</cp:coreProperties>
</file>