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dokument\IROP II\Vzdělávání\TRUTNOV\ZŠ kpt. Jaroše TU\REALIZACE\VZ\Nábytek\ZD\"/>
    </mc:Choice>
  </mc:AlternateContent>
  <xr:revisionPtr revIDLastSave="0" documentId="13_ncr:1_{471B9734-16C7-44F0-802B-48CDF47E6972}" xr6:coauthVersionLast="47" xr6:coauthVersionMax="47" xr10:uidLastSave="{00000000-0000-0000-0000-000000000000}"/>
  <bookViews>
    <workbookView xWindow="-120" yWindow="-120" windowWidth="24240" windowHeight="13020" tabRatio="908" xr2:uid="{00000000-000D-0000-FFFF-FFFF00000000}"/>
  </bookViews>
  <sheets>
    <sheet name="Přehled" sheetId="1" r:id="rId1"/>
    <sheet name="polytechnická učebna I." sheetId="2" r:id="rId2"/>
    <sheet name="multimediální učebna I." sheetId="7" r:id="rId3"/>
    <sheet name="učebna cizích jazyků I." sheetId="3" r:id="rId4"/>
    <sheet name="multimediální učebna II." sheetId="4" r:id="rId5"/>
    <sheet name="učebna cizích jazyků II. " sheetId="23" r:id="rId6"/>
    <sheet name="učebna přírodních věd I." sheetId="19" r:id="rId7"/>
    <sheet name="učebna informatiky II." sheetId="21" r:id="rId8"/>
    <sheet name="učebna informatiky I." sheetId="22" r:id="rId9"/>
    <sheet name="učebna přírodních věd I. (II.)" sheetId="5" r:id="rId10"/>
    <sheet name="učebna přírodních věd II. (II.)" sheetId="8" r:id="rId11"/>
    <sheet name="učebna přírodních věd III.(II.)" sheetId="9" r:id="rId12"/>
    <sheet name="učebna cizích jazyků I. (II.)" sheetId="10" r:id="rId13"/>
    <sheet name="multimediální učebna I. (II.)" sheetId="11" r:id="rId14"/>
    <sheet name="multimediální učebna II. (II.)" sheetId="12" r:id="rId15"/>
    <sheet name="učebna chemie a fyziky (II.)" sheetId="13" r:id="rId16"/>
    <sheet name="polytechnická učebna (II.)" sheetId="16" r:id="rId17"/>
    <sheet name="kabinet A (II.)" sheetId="25" r:id="rId18"/>
    <sheet name="kabinet B (II.)" sheetId="24" r:id="rId1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1" l="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F4" i="11"/>
  <c r="F4" i="12"/>
  <c r="G4" i="12" s="1"/>
  <c r="F5" i="12"/>
  <c r="G5" i="12" s="1"/>
  <c r="F6" i="12"/>
  <c r="G6" i="12" s="1"/>
  <c r="F7" i="12"/>
  <c r="G7" i="12" s="1"/>
  <c r="F8" i="12"/>
  <c r="F9" i="12"/>
  <c r="G9" i="12" s="1"/>
  <c r="F10" i="12"/>
  <c r="G10" i="12" s="1"/>
  <c r="F11" i="12"/>
  <c r="G11" i="12"/>
  <c r="F12" i="12"/>
  <c r="G12" i="12"/>
  <c r="F13" i="12"/>
  <c r="G13" i="12" s="1"/>
  <c r="F4" i="8"/>
  <c r="G4" i="8" s="1"/>
  <c r="F5" i="8"/>
  <c r="G5" i="8"/>
  <c r="F6" i="8"/>
  <c r="G6" i="8"/>
  <c r="F7" i="8"/>
  <c r="G7" i="8" s="1"/>
  <c r="F8" i="8"/>
  <c r="G8" i="8"/>
  <c r="F9" i="8"/>
  <c r="G9" i="8" s="1"/>
  <c r="F10" i="8"/>
  <c r="G10" i="8" s="1"/>
  <c r="F11" i="8"/>
  <c r="G11" i="8"/>
  <c r="F12" i="8"/>
  <c r="G12" i="8" s="1"/>
  <c r="F4" i="9"/>
  <c r="G4" i="9" s="1"/>
  <c r="F5" i="9"/>
  <c r="G5" i="9" s="1"/>
  <c r="F6" i="9"/>
  <c r="F7" i="9"/>
  <c r="G7" i="9" s="1"/>
  <c r="F8" i="9"/>
  <c r="G8" i="9" s="1"/>
  <c r="F9" i="9"/>
  <c r="G9" i="9" s="1"/>
  <c r="F10" i="9"/>
  <c r="G10" i="9" s="1"/>
  <c r="F11" i="9"/>
  <c r="G11" i="9" s="1"/>
  <c r="F12" i="9"/>
  <c r="G12" i="9" s="1"/>
  <c r="F13" i="9"/>
  <c r="G13" i="9" s="1"/>
  <c r="F14" i="9"/>
  <c r="G14" i="9" s="1"/>
  <c r="F15" i="9"/>
  <c r="G15" i="9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G12" i="5"/>
  <c r="F12" i="5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F4" i="5"/>
  <c r="F12" i="11" l="1"/>
  <c r="C50" i="1" s="1"/>
  <c r="F13" i="8"/>
  <c r="C47" i="1" s="1"/>
  <c r="F19" i="5"/>
  <c r="C46" i="1" s="1"/>
  <c r="F14" i="12"/>
  <c r="C51" i="1" s="1"/>
  <c r="G4" i="11"/>
  <c r="G12" i="11" s="1"/>
  <c r="D50" i="1" s="1"/>
  <c r="G8" i="12"/>
  <c r="G14" i="12" s="1"/>
  <c r="D51" i="1" s="1"/>
  <c r="F16" i="9"/>
  <c r="C48" i="1" s="1"/>
  <c r="G13" i="8"/>
  <c r="D47" i="1" s="1"/>
  <c r="G6" i="9"/>
  <c r="G16" i="9" s="1"/>
  <c r="D48" i="1" s="1"/>
  <c r="G4" i="5"/>
  <c r="G19" i="5" s="1"/>
  <c r="D46" i="1" s="1"/>
  <c r="F11" i="7" l="1"/>
  <c r="G11" i="7" s="1"/>
  <c r="F10" i="7"/>
  <c r="G10" i="7" s="1"/>
  <c r="F9" i="7"/>
  <c r="G9" i="7" s="1"/>
  <c r="F8" i="7"/>
  <c r="G8" i="7" s="1"/>
  <c r="F7" i="7"/>
  <c r="G7" i="7" s="1"/>
  <c r="F6" i="7"/>
  <c r="G6" i="7" s="1"/>
  <c r="F5" i="7"/>
  <c r="G5" i="7" s="1"/>
  <c r="F4" i="7"/>
  <c r="G4" i="7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5" i="4"/>
  <c r="F5" i="4"/>
  <c r="F4" i="4"/>
  <c r="G12" i="7" l="1"/>
  <c r="F12" i="4"/>
  <c r="C40" i="1" s="1"/>
  <c r="F12" i="7"/>
  <c r="G4" i="4"/>
  <c r="G12" i="4" s="1"/>
  <c r="D40" i="1" s="1"/>
  <c r="F9" i="24"/>
  <c r="G9" i="24" s="1"/>
  <c r="F8" i="24"/>
  <c r="G8" i="24" s="1"/>
  <c r="F7" i="24"/>
  <c r="G7" i="24" s="1"/>
  <c r="F5" i="24"/>
  <c r="G5" i="24" s="1"/>
  <c r="F10" i="24"/>
  <c r="G10" i="24" s="1"/>
  <c r="F6" i="24"/>
  <c r="G6" i="24" s="1"/>
  <c r="F4" i="24"/>
  <c r="F7" i="25"/>
  <c r="G7" i="25" s="1"/>
  <c r="F6" i="25"/>
  <c r="G6" i="25" s="1"/>
  <c r="F5" i="25"/>
  <c r="G5" i="25" s="1"/>
  <c r="F4" i="25"/>
  <c r="F8" i="25" s="1"/>
  <c r="C54" i="1" s="1"/>
  <c r="F9" i="16"/>
  <c r="G9" i="16" s="1"/>
  <c r="F11" i="13"/>
  <c r="G11" i="13" s="1"/>
  <c r="F10" i="13"/>
  <c r="G10" i="13" s="1"/>
  <c r="F9" i="13"/>
  <c r="G9" i="13" s="1"/>
  <c r="F7" i="13"/>
  <c r="G7" i="13" s="1"/>
  <c r="F10" i="10"/>
  <c r="G10" i="10" s="1"/>
  <c r="F11" i="24" l="1"/>
  <c r="C55" i="1" s="1"/>
  <c r="G4" i="24"/>
  <c r="G11" i="24" s="1"/>
  <c r="D55" i="1" s="1"/>
  <c r="G4" i="25"/>
  <c r="G8" i="25" s="1"/>
  <c r="D54" i="1" s="1"/>
  <c r="F11" i="23" l="1"/>
  <c r="G11" i="23" s="1"/>
  <c r="F10" i="23"/>
  <c r="G10" i="23" s="1"/>
  <c r="F12" i="23" l="1"/>
  <c r="G12" i="23" s="1"/>
  <c r="F9" i="23"/>
  <c r="G9" i="23" s="1"/>
  <c r="F8" i="23"/>
  <c r="G8" i="23" s="1"/>
  <c r="F7" i="23"/>
  <c r="G7" i="23" s="1"/>
  <c r="F6" i="23"/>
  <c r="G6" i="23" s="1"/>
  <c r="F5" i="23"/>
  <c r="G5" i="23" s="1"/>
  <c r="F4" i="23"/>
  <c r="G4" i="23" s="1"/>
  <c r="F9" i="22"/>
  <c r="G9" i="22" s="1"/>
  <c r="F8" i="22"/>
  <c r="G8" i="22" s="1"/>
  <c r="F7" i="22"/>
  <c r="G7" i="22" s="1"/>
  <c r="F6" i="22"/>
  <c r="G6" i="22" s="1"/>
  <c r="F5" i="22"/>
  <c r="G5" i="22" s="1"/>
  <c r="F4" i="22"/>
  <c r="F12" i="21"/>
  <c r="G12" i="21" s="1"/>
  <c r="F11" i="21"/>
  <c r="G11" i="21" s="1"/>
  <c r="F10" i="21"/>
  <c r="G10" i="21" s="1"/>
  <c r="F9" i="21"/>
  <c r="G9" i="21" s="1"/>
  <c r="F8" i="21"/>
  <c r="G8" i="21" s="1"/>
  <c r="F7" i="21"/>
  <c r="G7" i="21" s="1"/>
  <c r="F6" i="21"/>
  <c r="G6" i="21" s="1"/>
  <c r="F5" i="21"/>
  <c r="G5" i="21" s="1"/>
  <c r="F4" i="21"/>
  <c r="F13" i="21" l="1"/>
  <c r="C43" i="1" s="1"/>
  <c r="F10" i="22"/>
  <c r="C44" i="1" s="1"/>
  <c r="G13" i="23"/>
  <c r="D41" i="1" s="1"/>
  <c r="F13" i="23"/>
  <c r="C41" i="1" s="1"/>
  <c r="G4" i="22"/>
  <c r="G10" i="22" s="1"/>
  <c r="D44" i="1" s="1"/>
  <c r="G4" i="21"/>
  <c r="G13" i="21" s="1"/>
  <c r="D43" i="1" s="1"/>
  <c r="F11" i="3" l="1"/>
  <c r="G11" i="3" s="1"/>
  <c r="F12" i="19" l="1"/>
  <c r="G12" i="19" s="1"/>
  <c r="F11" i="19"/>
  <c r="G11" i="19" s="1"/>
  <c r="F10" i="19"/>
  <c r="G10" i="19" s="1"/>
  <c r="F9" i="19"/>
  <c r="G9" i="19" s="1"/>
  <c r="F8" i="19"/>
  <c r="G8" i="19" s="1"/>
  <c r="F7" i="19"/>
  <c r="G7" i="19" s="1"/>
  <c r="F6" i="19"/>
  <c r="G6" i="19" s="1"/>
  <c r="F5" i="19"/>
  <c r="G5" i="19" s="1"/>
  <c r="F4" i="19"/>
  <c r="F9" i="10"/>
  <c r="G9" i="10" s="1"/>
  <c r="F8" i="10"/>
  <c r="G8" i="10" s="1"/>
  <c r="F13" i="19" l="1"/>
  <c r="C42" i="1" s="1"/>
  <c r="G4" i="19"/>
  <c r="G13" i="19" s="1"/>
  <c r="D42" i="1" s="1"/>
  <c r="F13" i="16"/>
  <c r="G13" i="16" s="1"/>
  <c r="F12" i="16"/>
  <c r="G12" i="16" s="1"/>
  <c r="F11" i="16"/>
  <c r="G11" i="16" s="1"/>
  <c r="F10" i="16"/>
  <c r="G10" i="16" s="1"/>
  <c r="F8" i="16"/>
  <c r="G8" i="16" s="1"/>
  <c r="F7" i="16"/>
  <c r="G7" i="16" s="1"/>
  <c r="F6" i="16"/>
  <c r="G6" i="16" s="1"/>
  <c r="F5" i="16"/>
  <c r="G5" i="16" s="1"/>
  <c r="F4" i="16"/>
  <c r="F12" i="13"/>
  <c r="G12" i="13" s="1"/>
  <c r="F8" i="13"/>
  <c r="G8" i="13" s="1"/>
  <c r="F6" i="13"/>
  <c r="G6" i="13" s="1"/>
  <c r="F5" i="13"/>
  <c r="G5" i="13" s="1"/>
  <c r="F4" i="13"/>
  <c r="F11" i="10"/>
  <c r="G11" i="10" s="1"/>
  <c r="F7" i="10"/>
  <c r="G7" i="10" s="1"/>
  <c r="F6" i="10"/>
  <c r="G6" i="10" s="1"/>
  <c r="F5" i="10"/>
  <c r="G5" i="10" s="1"/>
  <c r="F4" i="10"/>
  <c r="F10" i="3"/>
  <c r="G10" i="3" s="1"/>
  <c r="F9" i="3"/>
  <c r="G9" i="3" s="1"/>
  <c r="F8" i="3"/>
  <c r="G8" i="3" s="1"/>
  <c r="F7" i="3"/>
  <c r="G7" i="3" s="1"/>
  <c r="F6" i="3"/>
  <c r="G6" i="3" s="1"/>
  <c r="F10" i="2"/>
  <c r="G10" i="2" s="1"/>
  <c r="F9" i="2"/>
  <c r="G9" i="2" s="1"/>
  <c r="F14" i="16" l="1"/>
  <c r="C53" i="1" s="1"/>
  <c r="F13" i="13"/>
  <c r="C52" i="1" s="1"/>
  <c r="F12" i="10"/>
  <c r="C49" i="1" s="1"/>
  <c r="G4" i="16"/>
  <c r="G4" i="13"/>
  <c r="G13" i="13" s="1"/>
  <c r="D52" i="1" s="1"/>
  <c r="G4" i="10"/>
  <c r="G12" i="10" s="1"/>
  <c r="D49" i="1" s="1"/>
  <c r="C38" i="1"/>
  <c r="D38" i="1"/>
  <c r="F12" i="3"/>
  <c r="G12" i="3" s="1"/>
  <c r="F5" i="3"/>
  <c r="G5" i="3" s="1"/>
  <c r="F4" i="3"/>
  <c r="G4" i="3" s="1"/>
  <c r="F11" i="2"/>
  <c r="G11" i="2" s="1"/>
  <c r="F8" i="2"/>
  <c r="G8" i="2" s="1"/>
  <c r="F7" i="2"/>
  <c r="G7" i="2" s="1"/>
  <c r="F6" i="2"/>
  <c r="G6" i="2" s="1"/>
  <c r="F5" i="2"/>
  <c r="G5" i="2" s="1"/>
  <c r="F4" i="2"/>
  <c r="G4" i="2" s="1"/>
  <c r="G14" i="16" l="1"/>
  <c r="D53" i="1" s="1"/>
  <c r="G13" i="3"/>
  <c r="F13" i="3"/>
  <c r="C39" i="1" s="1"/>
  <c r="F12" i="2"/>
  <c r="C37" i="1" s="1"/>
  <c r="G12" i="2"/>
  <c r="D37" i="1" s="1"/>
  <c r="D39" i="1" l="1"/>
  <c r="C56" i="1" l="1"/>
  <c r="D56" i="1"/>
</calcChain>
</file>

<file path=xl/sharedStrings.xml><?xml version="1.0" encoding="utf-8"?>
<sst xmlns="http://schemas.openxmlformats.org/spreadsheetml/2006/main" count="542" uniqueCount="79">
  <si>
    <t>Položka rozpočtu</t>
  </si>
  <si>
    <t>VYBAVENÍ UČEBEN - NÁBYTEK</t>
  </si>
  <si>
    <t>1.</t>
  </si>
  <si>
    <t>3.</t>
  </si>
  <si>
    <t>4.</t>
  </si>
  <si>
    <t>5.</t>
  </si>
  <si>
    <t>2.</t>
  </si>
  <si>
    <t>Nabídková celková cena za  položku v Kč bez DPH</t>
  </si>
  <si>
    <t>Nabídková celková cena za  položku v Kč vč. DPH</t>
  </si>
  <si>
    <t>CELKEM</t>
  </si>
  <si>
    <t>POLOŽKA</t>
  </si>
  <si>
    <t>č.</t>
  </si>
  <si>
    <t>položka č.</t>
  </si>
  <si>
    <t>jednotka</t>
  </si>
  <si>
    <t>počet jednotek</t>
  </si>
  <si>
    <t>Nabídková cena za jednotku v Kč bez DPH</t>
  </si>
  <si>
    <t>ks</t>
  </si>
  <si>
    <t>6.</t>
  </si>
  <si>
    <t xml:space="preserve">
Daň z přidané hodnoty bude účtována v souladu s příslušnými zákonnými ustanoveními platnými ke dni uskutečnění zdanitelného plnění.
Prohlašuji, že veškeré shora uvedené údaje (parametry) jsou úplné, pravdivé a odpovídají skutečnosti. Jsem si vědom/a právních následků v případě uvedení nesprávných nebo nepravdivých údajů (parametrů). 
Místo, datum .................................................
                                                                                                                                                                                            ………………………………………...………….. 
                                                                                                                                                                                             Jméno a podpis oprávněné osoby
</t>
  </si>
  <si>
    <t>7.</t>
  </si>
  <si>
    <t>8.</t>
  </si>
  <si>
    <t>9.</t>
  </si>
  <si>
    <t>10.</t>
  </si>
  <si>
    <t>11.</t>
  </si>
  <si>
    <t>12.</t>
  </si>
  <si>
    <t>13.</t>
  </si>
  <si>
    <t>I. ETAPA</t>
  </si>
  <si>
    <t>II. ETAPA</t>
  </si>
  <si>
    <t>NÁSTĚNKA</t>
  </si>
  <si>
    <t>DOPRAVA A INSTALACE</t>
  </si>
  <si>
    <t>ŽIDLE ŽÁKOVSKÁ</t>
  </si>
  <si>
    <t>TABULE</t>
  </si>
  <si>
    <t>MOZAIKA</t>
  </si>
  <si>
    <t>STŮL ŽÁKOVSKÝ</t>
  </si>
  <si>
    <t>NÁBYTKOVÁ SESTAVA</t>
  </si>
  <si>
    <t>ŽIDLE UČITELE</t>
  </si>
  <si>
    <t>SEZENÍ</t>
  </si>
  <si>
    <t>MYCÍ SESTAVA</t>
  </si>
  <si>
    <t>14.</t>
  </si>
  <si>
    <t>15.</t>
  </si>
  <si>
    <t>16.</t>
  </si>
  <si>
    <t>Vybavení "polytechnická učebna I."</t>
  </si>
  <si>
    <t>Vybavení "multimediální učebna I."</t>
  </si>
  <si>
    <t>Vybavení "učebna cizích jazyků I."</t>
  </si>
  <si>
    <t>Vybavení "multimediální učebna II."</t>
  </si>
  <si>
    <t>Vybavení "učebna cizích jazyků II."</t>
  </si>
  <si>
    <t>Vybavení "učebna přírodních věd I."</t>
  </si>
  <si>
    <t>Vybavení "učebna informatiky II."</t>
  </si>
  <si>
    <t>Vybavení "učebna informatiky I."</t>
  </si>
  <si>
    <t>Vybavení "učebna přírodních věd II."</t>
  </si>
  <si>
    <t>Vybavení "učebna přírodních věd III."</t>
  </si>
  <si>
    <t>Vybavení "učebna chemie a fyziky"</t>
  </si>
  <si>
    <t>Vybavení "polytechnická učebna"</t>
  </si>
  <si>
    <t>SEZENÍ PRO UČITELE</t>
  </si>
  <si>
    <t xml:space="preserve">NÁBYKOVÁ SESTAVA </t>
  </si>
  <si>
    <t>TÝMOVÁ PRÁCE</t>
  </si>
  <si>
    <t>MOBILNÍ STŮL - PRÁCE S ROBOTY</t>
  </si>
  <si>
    <t>PRACOVNÍ SESTAVA</t>
  </si>
  <si>
    <t>NÁBYTKOVÁ SESTAVA MYCÍ</t>
  </si>
  <si>
    <t>SEZENÍ K PRACOVNÍM STOLŮM</t>
  </si>
  <si>
    <t>PRACOVNÍ SESTAVA PODÉL STĚNY</t>
  </si>
  <si>
    <t>DEMONTÁŽNÍ SESTAVA DO TVARU L</t>
  </si>
  <si>
    <t>PARAVÁNOVÁ STĚNA</t>
  </si>
  <si>
    <t>NÁBYKTOVÁ SESTAVA NÍZKÁ</t>
  </si>
  <si>
    <t>NÁBYTKOVÁ SESTAVA VYSOKÁ</t>
  </si>
  <si>
    <t>17.</t>
  </si>
  <si>
    <t>18.</t>
  </si>
  <si>
    <t>Vybavení "kabinet A"</t>
  </si>
  <si>
    <t>Vybavení "kabinet B"</t>
  </si>
  <si>
    <t>NÁBYTKOVÁ SESTAVA DO VÝKLENKU</t>
  </si>
  <si>
    <t>MOBILNÍ NÁBYTKOVÉ VYBAVENÍ</t>
  </si>
  <si>
    <t>ODPOČINKOVÉ SEZENÍ</t>
  </si>
  <si>
    <t>MOBILNÍ SEZENÍ PRO DĚTI</t>
  </si>
  <si>
    <t xml:space="preserve">NÁBYTKOVÁ SESTAVA </t>
  </si>
  <si>
    <t>OBLOŽENÍ STĚNY</t>
  </si>
  <si>
    <t>PRACOVNÍ SESTAVA PRO UČITELE</t>
  </si>
  <si>
    <t>ODKLÁDACÍ SESTAVA</t>
  </si>
  <si>
    <t>VĚŠÁK</t>
  </si>
  <si>
    <r>
      <rPr>
        <sz val="11"/>
        <color theme="1"/>
        <rFont val="Calibri"/>
        <family val="2"/>
        <charset val="238"/>
        <scheme val="minor"/>
      </rPr>
      <t>Příloha č. 2</t>
    </r>
    <r>
      <rPr>
        <b/>
        <sz val="14"/>
        <color theme="1"/>
        <rFont val="Calibri"/>
        <family val="2"/>
        <charset val="238"/>
        <scheme val="minor"/>
      </rPr>
      <t xml:space="preserve">
Tabulka k ocenění 
</t>
    </r>
    <r>
      <rPr>
        <b/>
        <sz val="20"/>
        <color theme="4" tint="-0.499984740745262"/>
        <rFont val="Calibri"/>
        <family val="2"/>
        <charset val="238"/>
        <scheme val="minor"/>
      </rPr>
      <t xml:space="preserve">VYBAVENÍ UČEBEN - NÁBYTEK
</t>
    </r>
    <r>
      <rPr>
        <b/>
        <sz val="14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>veřejná zakázka na dodávky s názvem:</t>
    </r>
    <r>
      <rPr>
        <sz val="14"/>
        <color theme="1"/>
        <rFont val="Calibri"/>
        <family val="2"/>
        <charset val="238"/>
        <scheme val="minor"/>
      </rPr>
      <t xml:space="preserve">
</t>
    </r>
    <r>
      <rPr>
        <b/>
        <sz val="19"/>
        <color theme="1"/>
        <rFont val="Calibri"/>
        <family val="2"/>
        <charset val="238"/>
        <scheme val="minor"/>
      </rPr>
      <t>„Dodávka nábytkového vybavení učeben – 
Základní škola kpt. Jaroše, Trutnov, Gorkého 38</t>
    </r>
    <r>
      <rPr>
        <sz val="14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</si>
</sst>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8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20"/>
      <color theme="4" tint="-0.49998474074526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4" fontId="13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vertical="center"/>
    </xf>
    <xf numFmtId="0" fontId="0" fillId="0" borderId="0" xfId="0"/>
    <xf numFmtId="0" fontId="0" fillId="0" borderId="13" xfId="0" applyBorder="1"/>
    <xf numFmtId="0" fontId="8" fillId="0" borderId="14" xfId="0" applyFont="1" applyFill="1" applyBorder="1" applyAlignment="1">
      <alignment horizontal="center" vertical="center"/>
    </xf>
    <xf numFmtId="0" fontId="0" fillId="0" borderId="14" xfId="0" applyBorder="1"/>
    <xf numFmtId="164" fontId="8" fillId="0" borderId="14" xfId="0" applyNumberFormat="1" applyFont="1" applyBorder="1" applyAlignment="1">
      <alignment vertical="center"/>
    </xf>
    <xf numFmtId="164" fontId="8" fillId="0" borderId="15" xfId="0" applyNumberFormat="1" applyFont="1" applyBorder="1" applyAlignment="1">
      <alignment vertical="center"/>
    </xf>
    <xf numFmtId="164" fontId="6" fillId="3" borderId="22" xfId="0" applyNumberFormat="1" applyFont="1" applyFill="1" applyBorder="1" applyAlignment="1">
      <alignment horizontal="right" vertical="center"/>
    </xf>
    <xf numFmtId="164" fontId="6" fillId="3" borderId="23" xfId="0" applyNumberFormat="1" applyFont="1" applyFill="1" applyBorder="1" applyAlignment="1">
      <alignment horizontal="right" vertical="center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2" fontId="1" fillId="2" borderId="22" xfId="0" applyNumberFormat="1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vertical="center"/>
    </xf>
    <xf numFmtId="2" fontId="4" fillId="0" borderId="2" xfId="0" applyNumberFormat="1" applyFont="1" applyBorder="1" applyAlignment="1">
      <alignment vertical="center"/>
    </xf>
    <xf numFmtId="2" fontId="4" fillId="0" borderId="20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2" fontId="4" fillId="0" borderId="2" xfId="0" applyNumberFormat="1" applyFont="1" applyBorder="1" applyAlignment="1">
      <alignment horizontal="right" vertical="center"/>
    </xf>
    <xf numFmtId="16" fontId="11" fillId="0" borderId="29" xfId="0" applyNumberFormat="1" applyFont="1" applyBorder="1" applyAlignment="1">
      <alignment vertical="center"/>
    </xf>
    <xf numFmtId="16" fontId="11" fillId="0" borderId="30" xfId="0" applyNumberFormat="1" applyFont="1" applyBorder="1" applyAlignment="1">
      <alignment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5" fillId="0" borderId="20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/>
    </xf>
    <xf numFmtId="0" fontId="15" fillId="3" borderId="20" xfId="0" applyFont="1" applyFill="1" applyBorder="1" applyAlignment="1">
      <alignment vertical="center"/>
    </xf>
    <xf numFmtId="4" fontId="11" fillId="5" borderId="11" xfId="0" applyNumberFormat="1" applyFont="1" applyFill="1" applyBorder="1" applyAlignment="1">
      <alignment horizontal="center" vertical="center"/>
    </xf>
    <xf numFmtId="4" fontId="11" fillId="5" borderId="11" xfId="0" applyNumberFormat="1" applyFont="1" applyFill="1" applyBorder="1" applyAlignment="1">
      <alignment horizontal="lef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5" borderId="12" xfId="0" applyNumberFormat="1" applyFill="1" applyBorder="1" applyAlignment="1">
      <alignment horizontal="right" vertical="center"/>
    </xf>
    <xf numFmtId="16" fontId="11" fillId="5" borderId="1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left" vertical="center"/>
    </xf>
    <xf numFmtId="164" fontId="0" fillId="5" borderId="1" xfId="0" applyNumberFormat="1" applyFill="1" applyBorder="1" applyAlignment="1">
      <alignment horizontal="right" vertical="center"/>
    </xf>
    <xf numFmtId="164" fontId="0" fillId="5" borderId="17" xfId="0" applyNumberFormat="1" applyFill="1" applyBorder="1" applyAlignment="1">
      <alignment horizontal="right" vertical="center"/>
    </xf>
    <xf numFmtId="16" fontId="11" fillId="6" borderId="1" xfId="0" applyNumberFormat="1" applyFont="1" applyFill="1" applyBorder="1" applyAlignment="1">
      <alignment horizontal="center" vertical="center"/>
    </xf>
    <xf numFmtId="4" fontId="11" fillId="6" borderId="1" xfId="0" applyNumberFormat="1" applyFont="1" applyFill="1" applyBorder="1" applyAlignment="1">
      <alignment horizontal="left" vertical="center"/>
    </xf>
    <xf numFmtId="164" fontId="0" fillId="6" borderId="1" xfId="0" applyNumberFormat="1" applyFill="1" applyBorder="1" applyAlignment="1">
      <alignment horizontal="right" vertical="center"/>
    </xf>
    <xf numFmtId="164" fontId="0" fillId="6" borderId="17" xfId="0" applyNumberFormat="1" applyFill="1" applyBorder="1" applyAlignment="1">
      <alignment horizontal="right" vertical="center"/>
    </xf>
    <xf numFmtId="4" fontId="11" fillId="6" borderId="1" xfId="0" applyNumberFormat="1" applyFont="1" applyFill="1" applyBorder="1" applyAlignment="1">
      <alignment horizontal="center" vertical="center"/>
    </xf>
    <xf numFmtId="2" fontId="4" fillId="0" borderId="20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/>
    </xf>
    <xf numFmtId="0" fontId="15" fillId="0" borderId="33" xfId="0" applyFont="1" applyFill="1" applyBorder="1" applyAlignment="1">
      <alignment horizontal="left" vertical="center"/>
    </xf>
    <xf numFmtId="2" fontId="4" fillId="0" borderId="33" xfId="0" applyNumberFormat="1" applyFont="1" applyBorder="1" applyAlignment="1">
      <alignment horizontal="center" vertical="center"/>
    </xf>
    <xf numFmtId="2" fontId="4" fillId="0" borderId="33" xfId="0" applyNumberFormat="1" applyFont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4" fontId="3" fillId="3" borderId="2" xfId="0" applyNumberFormat="1" applyFont="1" applyFill="1" applyBorder="1" applyAlignment="1">
      <alignment horizontal="right" vertical="center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31" xfId="0" applyNumberFormat="1" applyFont="1" applyFill="1" applyBorder="1" applyAlignment="1">
      <alignment horizontal="right" vertical="center"/>
    </xf>
    <xf numFmtId="4" fontId="3" fillId="3" borderId="34" xfId="0" applyNumberFormat="1" applyFont="1" applyFill="1" applyBorder="1" applyAlignment="1">
      <alignment horizontal="right" vertical="center"/>
    </xf>
    <xf numFmtId="4" fontId="3" fillId="3" borderId="35" xfId="0" applyNumberFormat="1" applyFont="1" applyFill="1" applyBorder="1" applyAlignment="1">
      <alignment horizontal="righ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4" fontId="6" fillId="3" borderId="14" xfId="0" applyNumberFormat="1" applyFont="1" applyFill="1" applyBorder="1" applyAlignment="1">
      <alignment horizontal="center" vertical="center"/>
    </xf>
    <xf numFmtId="4" fontId="6" fillId="3" borderId="15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7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16" fontId="17" fillId="0" borderId="28" xfId="0" applyNumberFormat="1" applyFont="1" applyBorder="1" applyAlignment="1">
      <alignment horizontal="center" vertical="center"/>
    </xf>
    <xf numFmtId="16" fontId="17" fillId="0" borderId="29" xfId="0" applyNumberFormat="1" applyFont="1" applyBorder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10" fillId="3" borderId="24" xfId="0" applyNumberFormat="1" applyFont="1" applyFill="1" applyBorder="1" applyAlignment="1">
      <alignment horizontal="center" vertical="center"/>
    </xf>
    <xf numFmtId="4" fontId="10" fillId="3" borderId="25" xfId="0" applyNumberFormat="1" applyFont="1" applyFill="1" applyBorder="1" applyAlignment="1">
      <alignment horizontal="center" vertical="center"/>
    </xf>
    <xf numFmtId="4" fontId="10" fillId="3" borderId="26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/>
    </xf>
    <xf numFmtId="4" fontId="10" fillId="3" borderId="6" xfId="0" applyNumberFormat="1" applyFont="1" applyFill="1" applyBorder="1" applyAlignment="1">
      <alignment horizontal="center" vertical="center"/>
    </xf>
    <xf numFmtId="4" fontId="10" fillId="3" borderId="0" xfId="0" applyNumberFormat="1" applyFont="1" applyFill="1" applyBorder="1" applyAlignment="1">
      <alignment horizontal="center" vertical="center"/>
    </xf>
    <xf numFmtId="4" fontId="10" fillId="3" borderId="7" xfId="0" applyNumberFormat="1" applyFont="1" applyFill="1" applyBorder="1" applyAlignment="1">
      <alignment horizontal="center" vertical="center"/>
    </xf>
    <xf numFmtId="0" fontId="10" fillId="3" borderId="2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25" xfId="0" applyFont="1" applyFill="1" applyBorder="1" applyAlignment="1">
      <alignment horizontal="center" vertical="center"/>
    </xf>
    <xf numFmtId="0" fontId="10" fillId="3" borderId="26" xfId="0" applyFont="1" applyFill="1" applyBorder="1" applyAlignment="1">
      <alignment horizontal="center" vertical="center"/>
    </xf>
  </cellXfs>
  <cellStyles count="3">
    <cellStyle name="Měna 2" xfId="2" xr:uid="{00000000-0005-0000-0000-000000000000}"/>
    <cellStyle name="Normální" xfId="0" builtinId="0"/>
    <cellStyle name="Normální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1"/>
  <sheetViews>
    <sheetView tabSelected="1" topLeftCell="A53" workbookViewId="0">
      <selection activeCell="D56" sqref="D56"/>
    </sheetView>
  </sheetViews>
  <sheetFormatPr defaultRowHeight="15" x14ac:dyDescent="0.25"/>
  <cols>
    <col min="1" max="1" width="7.28515625" customWidth="1"/>
    <col min="2" max="2" width="47.7109375" customWidth="1"/>
    <col min="3" max="3" width="35.7109375" customWidth="1"/>
    <col min="4" max="4" width="38.7109375" customWidth="1"/>
  </cols>
  <sheetData>
    <row r="1" spans="1:4" x14ac:dyDescent="0.25">
      <c r="A1" s="66" t="s">
        <v>78</v>
      </c>
      <c r="B1" s="67"/>
      <c r="C1" s="67"/>
      <c r="D1" s="68"/>
    </row>
    <row r="2" spans="1:4" x14ac:dyDescent="0.25">
      <c r="A2" s="69"/>
      <c r="B2" s="70"/>
      <c r="C2" s="70"/>
      <c r="D2" s="71"/>
    </row>
    <row r="3" spans="1:4" x14ac:dyDescent="0.25">
      <c r="A3" s="69"/>
      <c r="B3" s="70"/>
      <c r="C3" s="70"/>
      <c r="D3" s="71"/>
    </row>
    <row r="4" spans="1:4" x14ac:dyDescent="0.25">
      <c r="A4" s="69"/>
      <c r="B4" s="70"/>
      <c r="C4" s="70"/>
      <c r="D4" s="71"/>
    </row>
    <row r="5" spans="1:4" x14ac:dyDescent="0.25">
      <c r="A5" s="69"/>
      <c r="B5" s="70"/>
      <c r="C5" s="70"/>
      <c r="D5" s="71"/>
    </row>
    <row r="6" spans="1:4" x14ac:dyDescent="0.25">
      <c r="A6" s="69"/>
      <c r="B6" s="70"/>
      <c r="C6" s="70"/>
      <c r="D6" s="71"/>
    </row>
    <row r="7" spans="1:4" x14ac:dyDescent="0.25">
      <c r="A7" s="69"/>
      <c r="B7" s="70"/>
      <c r="C7" s="70"/>
      <c r="D7" s="71"/>
    </row>
    <row r="8" spans="1:4" x14ac:dyDescent="0.25">
      <c r="A8" s="69"/>
      <c r="B8" s="70"/>
      <c r="C8" s="70"/>
      <c r="D8" s="71"/>
    </row>
    <row r="9" spans="1:4" x14ac:dyDescent="0.25">
      <c r="A9" s="69"/>
      <c r="B9" s="70"/>
      <c r="C9" s="70"/>
      <c r="D9" s="71"/>
    </row>
    <row r="10" spans="1:4" x14ac:dyDescent="0.25">
      <c r="A10" s="69"/>
      <c r="B10" s="70"/>
      <c r="C10" s="70"/>
      <c r="D10" s="71"/>
    </row>
    <row r="11" spans="1:4" x14ac:dyDescent="0.25">
      <c r="A11" s="69"/>
      <c r="B11" s="70"/>
      <c r="C11" s="70"/>
      <c r="D11" s="71"/>
    </row>
    <row r="12" spans="1:4" x14ac:dyDescent="0.25">
      <c r="A12" s="69"/>
      <c r="B12" s="70"/>
      <c r="C12" s="70"/>
      <c r="D12" s="71"/>
    </row>
    <row r="13" spans="1:4" x14ac:dyDescent="0.25">
      <c r="A13" s="69"/>
      <c r="B13" s="70"/>
      <c r="C13" s="70"/>
      <c r="D13" s="71"/>
    </row>
    <row r="14" spans="1:4" x14ac:dyDescent="0.25">
      <c r="A14" s="69"/>
      <c r="B14" s="70"/>
      <c r="C14" s="70"/>
      <c r="D14" s="71"/>
    </row>
    <row r="15" spans="1:4" x14ac:dyDescent="0.25">
      <c r="A15" s="69"/>
      <c r="B15" s="70"/>
      <c r="C15" s="70"/>
      <c r="D15" s="71"/>
    </row>
    <row r="16" spans="1:4" x14ac:dyDescent="0.25">
      <c r="A16" s="69"/>
      <c r="B16" s="70"/>
      <c r="C16" s="70"/>
      <c r="D16" s="71"/>
    </row>
    <row r="17" spans="1:4" x14ac:dyDescent="0.25">
      <c r="A17" s="69"/>
      <c r="B17" s="70"/>
      <c r="C17" s="70"/>
      <c r="D17" s="71"/>
    </row>
    <row r="18" spans="1:4" x14ac:dyDescent="0.25">
      <c r="A18" s="69"/>
      <c r="B18" s="70"/>
      <c r="C18" s="70"/>
      <c r="D18" s="71"/>
    </row>
    <row r="19" spans="1:4" x14ac:dyDescent="0.25">
      <c r="A19" s="69"/>
      <c r="B19" s="70"/>
      <c r="C19" s="70"/>
      <c r="D19" s="71"/>
    </row>
    <row r="20" spans="1:4" x14ac:dyDescent="0.25">
      <c r="A20" s="69"/>
      <c r="B20" s="70"/>
      <c r="C20" s="70"/>
      <c r="D20" s="71"/>
    </row>
    <row r="21" spans="1:4" x14ac:dyDescent="0.25">
      <c r="A21" s="69"/>
      <c r="B21" s="70"/>
      <c r="C21" s="70"/>
      <c r="D21" s="71"/>
    </row>
    <row r="22" spans="1:4" x14ac:dyDescent="0.25">
      <c r="A22" s="69"/>
      <c r="B22" s="70"/>
      <c r="C22" s="70"/>
      <c r="D22" s="71"/>
    </row>
    <row r="23" spans="1:4" x14ac:dyDescent="0.25">
      <c r="A23" s="69"/>
      <c r="B23" s="70"/>
      <c r="C23" s="70"/>
      <c r="D23" s="71"/>
    </row>
    <row r="24" spans="1:4" x14ac:dyDescent="0.25">
      <c r="A24" s="69"/>
      <c r="B24" s="70"/>
      <c r="C24" s="70"/>
      <c r="D24" s="71"/>
    </row>
    <row r="25" spans="1:4" x14ac:dyDescent="0.25">
      <c r="A25" s="69"/>
      <c r="B25" s="70"/>
      <c r="C25" s="70"/>
      <c r="D25" s="71"/>
    </row>
    <row r="26" spans="1:4" x14ac:dyDescent="0.25">
      <c r="A26" s="69"/>
      <c r="B26" s="70"/>
      <c r="C26" s="70"/>
      <c r="D26" s="71"/>
    </row>
    <row r="27" spans="1:4" x14ac:dyDescent="0.25">
      <c r="A27" s="69"/>
      <c r="B27" s="70"/>
      <c r="C27" s="70"/>
      <c r="D27" s="71"/>
    </row>
    <row r="28" spans="1:4" x14ac:dyDescent="0.25">
      <c r="A28" s="69"/>
      <c r="B28" s="70"/>
      <c r="C28" s="70"/>
      <c r="D28" s="71"/>
    </row>
    <row r="29" spans="1:4" x14ac:dyDescent="0.25">
      <c r="A29" s="69"/>
      <c r="B29" s="70"/>
      <c r="C29" s="70"/>
      <c r="D29" s="71"/>
    </row>
    <row r="30" spans="1:4" x14ac:dyDescent="0.25">
      <c r="A30" s="69"/>
      <c r="B30" s="70"/>
      <c r="C30" s="70"/>
      <c r="D30" s="71"/>
    </row>
    <row r="31" spans="1:4" x14ac:dyDescent="0.25">
      <c r="A31" s="69"/>
      <c r="B31" s="70"/>
      <c r="C31" s="70"/>
      <c r="D31" s="71"/>
    </row>
    <row r="32" spans="1:4" x14ac:dyDescent="0.25">
      <c r="A32" s="69"/>
      <c r="B32" s="70"/>
      <c r="C32" s="70"/>
      <c r="D32" s="71"/>
    </row>
    <row r="33" spans="1:4" ht="15.75" thickBot="1" x14ac:dyDescent="0.3">
      <c r="A33" s="72"/>
      <c r="B33" s="73"/>
      <c r="C33" s="73"/>
      <c r="D33" s="74"/>
    </row>
    <row r="34" spans="1:4" ht="29.25" customHeight="1" thickBot="1" x14ac:dyDescent="0.3">
      <c r="A34" s="75" t="s">
        <v>1</v>
      </c>
      <c r="B34" s="76"/>
      <c r="C34" s="76"/>
      <c r="D34" s="77"/>
    </row>
    <row r="35" spans="1:4" s="4" customFormat="1" ht="32.25" customHeight="1" thickBot="1" x14ac:dyDescent="0.3">
      <c r="A35" s="18" t="s">
        <v>11</v>
      </c>
      <c r="B35" s="21" t="s">
        <v>10</v>
      </c>
      <c r="C35" s="21" t="s">
        <v>7</v>
      </c>
      <c r="D35" s="22" t="s">
        <v>8</v>
      </c>
    </row>
    <row r="36" spans="1:4" s="4" customFormat="1" ht="20.25" customHeight="1" x14ac:dyDescent="0.25">
      <c r="A36" s="89" t="s">
        <v>26</v>
      </c>
      <c r="B36" s="90"/>
      <c r="C36" s="31"/>
      <c r="D36" s="32"/>
    </row>
    <row r="37" spans="1:4" ht="20.100000000000001" customHeight="1" x14ac:dyDescent="0.25">
      <c r="A37" s="41" t="s">
        <v>2</v>
      </c>
      <c r="B37" s="42" t="s">
        <v>41</v>
      </c>
      <c r="C37" s="43">
        <f>'polytechnická učebna I.'!F12</f>
        <v>0</v>
      </c>
      <c r="D37" s="44">
        <f>'polytechnická učebna I.'!G12</f>
        <v>0</v>
      </c>
    </row>
    <row r="38" spans="1:4" ht="20.100000000000001" customHeight="1" x14ac:dyDescent="0.25">
      <c r="A38" s="45" t="s">
        <v>6</v>
      </c>
      <c r="B38" s="46" t="s">
        <v>42</v>
      </c>
      <c r="C38" s="47">
        <f>'multimediální učebna I.'!F12</f>
        <v>0</v>
      </c>
      <c r="D38" s="48">
        <f>'multimediální učebna I.'!G12</f>
        <v>0</v>
      </c>
    </row>
    <row r="39" spans="1:4" s="4" customFormat="1" ht="20.100000000000001" customHeight="1" x14ac:dyDescent="0.25">
      <c r="A39" s="41" t="s">
        <v>3</v>
      </c>
      <c r="B39" s="46" t="s">
        <v>43</v>
      </c>
      <c r="C39" s="47">
        <f>'učebna cizích jazyků I.'!F13</f>
        <v>0</v>
      </c>
      <c r="D39" s="48">
        <f>'učebna cizích jazyků I.'!G13</f>
        <v>0</v>
      </c>
    </row>
    <row r="40" spans="1:4" s="4" customFormat="1" ht="20.100000000000001" customHeight="1" x14ac:dyDescent="0.25">
      <c r="A40" s="45" t="s">
        <v>4</v>
      </c>
      <c r="B40" s="46" t="s">
        <v>44</v>
      </c>
      <c r="C40" s="47">
        <f>'multimediální učebna II.'!F12</f>
        <v>0</v>
      </c>
      <c r="D40" s="48">
        <f>'multimediální učebna II.'!G12</f>
        <v>0</v>
      </c>
    </row>
    <row r="41" spans="1:4" s="4" customFormat="1" ht="20.100000000000001" customHeight="1" x14ac:dyDescent="0.25">
      <c r="A41" s="41" t="s">
        <v>5</v>
      </c>
      <c r="B41" s="46" t="s">
        <v>45</v>
      </c>
      <c r="C41" s="47">
        <f>'učebna cizích jazyků II. '!F13</f>
        <v>0</v>
      </c>
      <c r="D41" s="48">
        <f>'učebna cizích jazyků II. '!G13</f>
        <v>0</v>
      </c>
    </row>
    <row r="42" spans="1:4" s="4" customFormat="1" ht="20.100000000000001" customHeight="1" x14ac:dyDescent="0.25">
      <c r="A42" s="45" t="s">
        <v>17</v>
      </c>
      <c r="B42" s="46" t="s">
        <v>46</v>
      </c>
      <c r="C42" s="47">
        <f>'učebna přírodních věd I.'!F13</f>
        <v>0</v>
      </c>
      <c r="D42" s="48">
        <f>'učebna přírodních věd I.'!G13</f>
        <v>0</v>
      </c>
    </row>
    <row r="43" spans="1:4" s="4" customFormat="1" ht="20.100000000000001" customHeight="1" x14ac:dyDescent="0.25">
      <c r="A43" s="41" t="s">
        <v>19</v>
      </c>
      <c r="B43" s="46" t="s">
        <v>47</v>
      </c>
      <c r="C43" s="47">
        <f>'učebna informatiky II.'!F13</f>
        <v>0</v>
      </c>
      <c r="D43" s="48">
        <f>'učebna informatiky II.'!G13</f>
        <v>0</v>
      </c>
    </row>
    <row r="44" spans="1:4" s="4" customFormat="1" ht="20.100000000000001" customHeight="1" x14ac:dyDescent="0.25">
      <c r="A44" s="45" t="s">
        <v>20</v>
      </c>
      <c r="B44" s="46" t="s">
        <v>48</v>
      </c>
      <c r="C44" s="47">
        <f>'učebna informatiky I.'!F10</f>
        <v>0</v>
      </c>
      <c r="D44" s="48">
        <f>'učebna informatiky I.'!G10</f>
        <v>0</v>
      </c>
    </row>
    <row r="45" spans="1:4" s="4" customFormat="1" ht="20.100000000000001" customHeight="1" x14ac:dyDescent="0.25">
      <c r="A45" s="89" t="s">
        <v>27</v>
      </c>
      <c r="B45" s="90"/>
      <c r="C45" s="31"/>
      <c r="D45" s="32"/>
    </row>
    <row r="46" spans="1:4" s="4" customFormat="1" ht="20.100000000000001" customHeight="1" x14ac:dyDescent="0.25">
      <c r="A46" s="49" t="s">
        <v>21</v>
      </c>
      <c r="B46" s="50" t="s">
        <v>46</v>
      </c>
      <c r="C46" s="51">
        <f>'učebna přírodních věd I. (II.)'!F19</f>
        <v>0</v>
      </c>
      <c r="D46" s="52">
        <f>'učebna přírodních věd I. (II.)'!G19</f>
        <v>0</v>
      </c>
    </row>
    <row r="47" spans="1:4" s="4" customFormat="1" ht="20.100000000000001" customHeight="1" x14ac:dyDescent="0.25">
      <c r="A47" s="53" t="s">
        <v>22</v>
      </c>
      <c r="B47" s="50" t="s">
        <v>49</v>
      </c>
      <c r="C47" s="51">
        <f>'učebna přírodních věd II. (II.)'!F13</f>
        <v>0</v>
      </c>
      <c r="D47" s="52">
        <f>'učebna přírodních věd II. (II.)'!G13</f>
        <v>0</v>
      </c>
    </row>
    <row r="48" spans="1:4" s="4" customFormat="1" ht="20.100000000000001" customHeight="1" x14ac:dyDescent="0.25">
      <c r="A48" s="49" t="s">
        <v>23</v>
      </c>
      <c r="B48" s="50" t="s">
        <v>50</v>
      </c>
      <c r="C48" s="51">
        <f>'učebna přírodních věd III.(II.)'!F16</f>
        <v>0</v>
      </c>
      <c r="D48" s="52">
        <f>'učebna přírodních věd III.(II.)'!G16</f>
        <v>0</v>
      </c>
    </row>
    <row r="49" spans="1:4" s="4" customFormat="1" ht="20.100000000000001" customHeight="1" x14ac:dyDescent="0.25">
      <c r="A49" s="49" t="s">
        <v>24</v>
      </c>
      <c r="B49" s="50" t="s">
        <v>43</v>
      </c>
      <c r="C49" s="51">
        <f>'učebna cizích jazyků I. (II.)'!F12</f>
        <v>0</v>
      </c>
      <c r="D49" s="52">
        <f>'učebna cizích jazyků I. (II.)'!G12</f>
        <v>0</v>
      </c>
    </row>
    <row r="50" spans="1:4" s="4" customFormat="1" ht="20.100000000000001" customHeight="1" x14ac:dyDescent="0.25">
      <c r="A50" s="53" t="s">
        <v>25</v>
      </c>
      <c r="B50" s="50" t="s">
        <v>42</v>
      </c>
      <c r="C50" s="51">
        <f>'multimediální učebna I. (II.)'!F12</f>
        <v>0</v>
      </c>
      <c r="D50" s="52">
        <f>'multimediální učebna I. (II.)'!G12</f>
        <v>0</v>
      </c>
    </row>
    <row r="51" spans="1:4" s="4" customFormat="1" ht="20.100000000000001" customHeight="1" x14ac:dyDescent="0.25">
      <c r="A51" s="49" t="s">
        <v>38</v>
      </c>
      <c r="B51" s="50" t="s">
        <v>44</v>
      </c>
      <c r="C51" s="51">
        <f>'multimediální učebna II. (II.)'!F14</f>
        <v>0</v>
      </c>
      <c r="D51" s="52">
        <f>'multimediální učebna II. (II.)'!G14</f>
        <v>0</v>
      </c>
    </row>
    <row r="52" spans="1:4" s="4" customFormat="1" ht="20.100000000000001" customHeight="1" x14ac:dyDescent="0.25">
      <c r="A52" s="49" t="s">
        <v>39</v>
      </c>
      <c r="B52" s="50" t="s">
        <v>51</v>
      </c>
      <c r="C52" s="51">
        <f>'učebna chemie a fyziky (II.)'!F13</f>
        <v>0</v>
      </c>
      <c r="D52" s="52">
        <f>'učebna chemie a fyziky (II.)'!G13</f>
        <v>0</v>
      </c>
    </row>
    <row r="53" spans="1:4" s="4" customFormat="1" ht="20.100000000000001" customHeight="1" x14ac:dyDescent="0.25">
      <c r="A53" s="53" t="s">
        <v>40</v>
      </c>
      <c r="B53" s="50" t="s">
        <v>52</v>
      </c>
      <c r="C53" s="51">
        <f>'polytechnická učebna (II.)'!F14</f>
        <v>0</v>
      </c>
      <c r="D53" s="52">
        <f>'polytechnická učebna (II.)'!G14</f>
        <v>0</v>
      </c>
    </row>
    <row r="54" spans="1:4" s="4" customFormat="1" ht="20.100000000000001" customHeight="1" x14ac:dyDescent="0.25">
      <c r="A54" s="49" t="s">
        <v>65</v>
      </c>
      <c r="B54" s="50" t="s">
        <v>67</v>
      </c>
      <c r="C54" s="51">
        <f>'kabinet A (II.)'!F8</f>
        <v>0</v>
      </c>
      <c r="D54" s="52">
        <f>'kabinet A (II.)'!G8</f>
        <v>0</v>
      </c>
    </row>
    <row r="55" spans="1:4" s="4" customFormat="1" ht="20.100000000000001" customHeight="1" thickBot="1" x14ac:dyDescent="0.3">
      <c r="A55" s="53" t="s">
        <v>66</v>
      </c>
      <c r="B55" s="50" t="s">
        <v>68</v>
      </c>
      <c r="C55" s="51">
        <f>'kabinet B (II.)'!F11</f>
        <v>0</v>
      </c>
      <c r="D55" s="52">
        <f>'kabinet B (II.)'!G11</f>
        <v>0</v>
      </c>
    </row>
    <row r="56" spans="1:4" s="4" customFormat="1" ht="32.65" customHeight="1" thickBot="1" x14ac:dyDescent="0.3">
      <c r="A56" s="87" t="s">
        <v>9</v>
      </c>
      <c r="B56" s="88"/>
      <c r="C56" s="10">
        <f>SUM(C37:C55)</f>
        <v>0</v>
      </c>
      <c r="D56" s="11">
        <f>SUM(D37:D55)</f>
        <v>0</v>
      </c>
    </row>
    <row r="57" spans="1:4" ht="45" customHeight="1" x14ac:dyDescent="0.25">
      <c r="A57" s="2"/>
      <c r="B57" s="3"/>
      <c r="C57" s="3"/>
      <c r="D57" s="3"/>
    </row>
    <row r="58" spans="1:4" ht="17.25" customHeight="1" thickBot="1" x14ac:dyDescent="0.3">
      <c r="A58" s="2"/>
      <c r="B58" s="3"/>
      <c r="C58" s="3"/>
      <c r="D58" s="3"/>
    </row>
    <row r="59" spans="1:4" ht="33" customHeight="1" x14ac:dyDescent="0.25">
      <c r="A59" s="78" t="s">
        <v>18</v>
      </c>
      <c r="B59" s="79"/>
      <c r="C59" s="79"/>
      <c r="D59" s="80"/>
    </row>
    <row r="60" spans="1:4" ht="33" customHeight="1" x14ac:dyDescent="0.25">
      <c r="A60" s="81"/>
      <c r="B60" s="82"/>
      <c r="C60" s="82"/>
      <c r="D60" s="83"/>
    </row>
    <row r="61" spans="1:4" ht="33" customHeight="1" x14ac:dyDescent="0.25">
      <c r="A61" s="81"/>
      <c r="B61" s="82"/>
      <c r="C61" s="82"/>
      <c r="D61" s="83"/>
    </row>
    <row r="62" spans="1:4" ht="33" customHeight="1" x14ac:dyDescent="0.25">
      <c r="A62" s="81"/>
      <c r="B62" s="82"/>
      <c r="C62" s="82"/>
      <c r="D62" s="83"/>
    </row>
    <row r="63" spans="1:4" ht="33" customHeight="1" x14ac:dyDescent="0.25">
      <c r="A63" s="81"/>
      <c r="B63" s="82"/>
      <c r="C63" s="82"/>
      <c r="D63" s="83"/>
    </row>
    <row r="64" spans="1:4" ht="33" customHeight="1" x14ac:dyDescent="0.25">
      <c r="A64" s="81"/>
      <c r="B64" s="82"/>
      <c r="C64" s="82"/>
      <c r="D64" s="83"/>
    </row>
    <row r="65" spans="1:4" ht="33" customHeight="1" thickBot="1" x14ac:dyDescent="0.3">
      <c r="A65" s="84"/>
      <c r="B65" s="85"/>
      <c r="C65" s="85"/>
      <c r="D65" s="86"/>
    </row>
    <row r="66" spans="1:4" x14ac:dyDescent="0.25">
      <c r="A66" s="1"/>
      <c r="B66" s="1"/>
      <c r="C66" s="1"/>
      <c r="D66" s="1"/>
    </row>
    <row r="67" spans="1:4" x14ac:dyDescent="0.25">
      <c r="A67" s="1"/>
      <c r="B67" s="1"/>
      <c r="C67" s="1"/>
      <c r="D67" s="1"/>
    </row>
    <row r="68" spans="1:4" x14ac:dyDescent="0.25">
      <c r="A68" s="1"/>
      <c r="B68" s="1"/>
      <c r="C68" s="1"/>
      <c r="D68" s="1"/>
    </row>
    <row r="69" spans="1:4" x14ac:dyDescent="0.25">
      <c r="A69" s="1"/>
      <c r="B69" s="1"/>
      <c r="C69" s="1"/>
      <c r="D69" s="1"/>
    </row>
    <row r="70" spans="1:4" x14ac:dyDescent="0.25">
      <c r="A70" s="1"/>
      <c r="B70" s="1"/>
      <c r="C70" s="1"/>
      <c r="D70" s="1"/>
    </row>
    <row r="71" spans="1:4" x14ac:dyDescent="0.25">
      <c r="A71" s="1"/>
      <c r="B71" s="1"/>
      <c r="C71" s="1"/>
      <c r="D71" s="1"/>
    </row>
    <row r="72" spans="1:4" x14ac:dyDescent="0.25">
      <c r="A72" s="1"/>
      <c r="B72" s="1"/>
      <c r="C72" s="1"/>
      <c r="D72" s="1"/>
    </row>
    <row r="73" spans="1:4" x14ac:dyDescent="0.25">
      <c r="A73" s="1"/>
      <c r="B73" s="1"/>
      <c r="C73" s="1"/>
      <c r="D73" s="1"/>
    </row>
    <row r="74" spans="1:4" x14ac:dyDescent="0.25">
      <c r="A74" s="1"/>
      <c r="B74" s="1"/>
      <c r="C74" s="1"/>
      <c r="D74" s="1"/>
    </row>
    <row r="75" spans="1:4" x14ac:dyDescent="0.25">
      <c r="A75" s="1"/>
      <c r="B75" s="1"/>
      <c r="C75" s="1"/>
      <c r="D75" s="1"/>
    </row>
    <row r="76" spans="1:4" x14ac:dyDescent="0.25">
      <c r="A76" s="1"/>
      <c r="B76" s="1"/>
      <c r="C76" s="1"/>
      <c r="D76" s="1"/>
    </row>
    <row r="77" spans="1:4" x14ac:dyDescent="0.25">
      <c r="A77" s="1"/>
      <c r="B77" s="1"/>
      <c r="C77" s="1"/>
      <c r="D77" s="1"/>
    </row>
    <row r="78" spans="1:4" x14ac:dyDescent="0.25">
      <c r="A78" s="1"/>
      <c r="B78" s="1"/>
      <c r="C78" s="1"/>
      <c r="D78" s="1"/>
    </row>
    <row r="79" spans="1:4" x14ac:dyDescent="0.25">
      <c r="A79" s="1"/>
      <c r="B79" s="1"/>
      <c r="C79" s="1"/>
      <c r="D79" s="1"/>
    </row>
    <row r="80" spans="1:4" x14ac:dyDescent="0.25">
      <c r="A80" s="1"/>
      <c r="B80" s="1"/>
      <c r="C80" s="1"/>
      <c r="D80" s="1"/>
    </row>
    <row r="81" spans="1:4" x14ac:dyDescent="0.25">
      <c r="A81" s="1"/>
      <c r="B81" s="1"/>
      <c r="C81" s="1"/>
      <c r="D81" s="1"/>
    </row>
    <row r="82" spans="1:4" x14ac:dyDescent="0.25">
      <c r="A82" s="1"/>
      <c r="B82" s="1"/>
      <c r="C82" s="1"/>
      <c r="D82" s="1"/>
    </row>
    <row r="83" spans="1:4" x14ac:dyDescent="0.25">
      <c r="A83" s="1"/>
      <c r="B83" s="1"/>
      <c r="C83" s="1"/>
      <c r="D83" s="1"/>
    </row>
    <row r="84" spans="1:4" x14ac:dyDescent="0.25">
      <c r="A84" s="1"/>
      <c r="B84" s="1"/>
      <c r="C84" s="1"/>
      <c r="D84" s="1"/>
    </row>
    <row r="85" spans="1:4" x14ac:dyDescent="0.25">
      <c r="A85" s="1"/>
      <c r="B85" s="1"/>
      <c r="C85" s="1"/>
      <c r="D85" s="1"/>
    </row>
    <row r="86" spans="1:4" x14ac:dyDescent="0.25">
      <c r="A86" s="1"/>
      <c r="B86" s="1"/>
      <c r="C86" s="1"/>
      <c r="D86" s="1"/>
    </row>
    <row r="87" spans="1:4" x14ac:dyDescent="0.25">
      <c r="A87" s="1"/>
      <c r="B87" s="1"/>
      <c r="C87" s="1"/>
      <c r="D87" s="1"/>
    </row>
    <row r="88" spans="1:4" x14ac:dyDescent="0.25">
      <c r="A88" s="1"/>
      <c r="B88" s="1"/>
      <c r="C88" s="1"/>
      <c r="D88" s="1"/>
    </row>
    <row r="89" spans="1:4" x14ac:dyDescent="0.25">
      <c r="A89" s="1"/>
      <c r="B89" s="1"/>
      <c r="C89" s="1"/>
      <c r="D89" s="1"/>
    </row>
    <row r="90" spans="1:4" x14ac:dyDescent="0.25">
      <c r="A90" s="1"/>
      <c r="B90" s="1"/>
      <c r="C90" s="1"/>
      <c r="D90" s="1"/>
    </row>
    <row r="91" spans="1:4" x14ac:dyDescent="0.25">
      <c r="A91" s="1"/>
      <c r="B91" s="1"/>
      <c r="C91" s="1"/>
      <c r="D91" s="1"/>
    </row>
  </sheetData>
  <mergeCells count="6">
    <mergeCell ref="A1:D33"/>
    <mergeCell ref="A34:D34"/>
    <mergeCell ref="A59:D65"/>
    <mergeCell ref="A56:B56"/>
    <mergeCell ref="A45:B45"/>
    <mergeCell ref="A36:B36"/>
  </mergeCells>
  <phoneticPr fontId="16" type="noConversion"/>
  <pageMargins left="0.7" right="0.7" top="0.78740157499999996" bottom="0.78740157499999996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G19"/>
  <sheetViews>
    <sheetView topLeftCell="A10" workbookViewId="0">
      <selection activeCell="F18" sqref="F4:G18"/>
    </sheetView>
  </sheetViews>
  <sheetFormatPr defaultRowHeight="15" x14ac:dyDescent="0.25"/>
  <cols>
    <col min="1" max="1" width="6.28515625" customWidth="1"/>
    <col min="2" max="2" width="46.5703125" customWidth="1"/>
    <col min="3" max="3" width="8.42578125" customWidth="1"/>
    <col min="4" max="4" width="8.28515625" customWidth="1"/>
    <col min="5" max="6" width="17.7109375" style="4" customWidth="1"/>
    <col min="7" max="7" width="17.7109375" customWidth="1"/>
  </cols>
  <sheetData>
    <row r="1" spans="1:7" ht="24.6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101" t="s">
        <v>46</v>
      </c>
      <c r="B3" s="102"/>
      <c r="C3" s="102"/>
      <c r="D3" s="102"/>
      <c r="E3" s="102"/>
      <c r="F3" s="103"/>
      <c r="G3" s="104"/>
    </row>
    <row r="4" spans="1:7" s="4" customFormat="1" ht="25.35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s="4" customFormat="1" ht="25.35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ref="F5:F18" si="0">E5*D5</f>
        <v>0</v>
      </c>
      <c r="G5" s="61">
        <f t="shared" ref="G5:G18" si="1">F5*1.21</f>
        <v>0</v>
      </c>
    </row>
    <row r="6" spans="1:7" s="4" customFormat="1" ht="25.35" customHeight="1" x14ac:dyDescent="0.25">
      <c r="A6" s="13">
        <v>3</v>
      </c>
      <c r="B6" s="34" t="s">
        <v>33</v>
      </c>
      <c r="C6" s="24" t="s">
        <v>16</v>
      </c>
      <c r="D6" s="26">
        <v>14</v>
      </c>
      <c r="E6" s="23">
        <v>0</v>
      </c>
      <c r="F6" s="60">
        <f t="shared" si="0"/>
        <v>0</v>
      </c>
      <c r="G6" s="61">
        <f t="shared" si="1"/>
        <v>0</v>
      </c>
    </row>
    <row r="7" spans="1:7" s="4" customFormat="1" ht="25.35" customHeight="1" x14ac:dyDescent="0.25">
      <c r="A7" s="13">
        <v>4</v>
      </c>
      <c r="B7" s="34" t="s">
        <v>33</v>
      </c>
      <c r="C7" s="24" t="s">
        <v>16</v>
      </c>
      <c r="D7" s="26">
        <v>2</v>
      </c>
      <c r="E7" s="23">
        <v>0</v>
      </c>
      <c r="F7" s="60">
        <f t="shared" si="0"/>
        <v>0</v>
      </c>
      <c r="G7" s="61">
        <f t="shared" si="1"/>
        <v>0</v>
      </c>
    </row>
    <row r="8" spans="1:7" s="4" customFormat="1" ht="25.35" customHeight="1" x14ac:dyDescent="0.25">
      <c r="A8" s="13">
        <v>5</v>
      </c>
      <c r="B8" s="34" t="s">
        <v>30</v>
      </c>
      <c r="C8" s="24" t="s">
        <v>16</v>
      </c>
      <c r="D8" s="29">
        <v>30</v>
      </c>
      <c r="E8" s="23">
        <v>0</v>
      </c>
      <c r="F8" s="60">
        <f t="shared" si="0"/>
        <v>0</v>
      </c>
      <c r="G8" s="61">
        <f t="shared" si="1"/>
        <v>0</v>
      </c>
    </row>
    <row r="9" spans="1:7" s="4" customFormat="1" ht="25.35" customHeight="1" x14ac:dyDescent="0.25">
      <c r="A9" s="13">
        <v>6</v>
      </c>
      <c r="B9" s="38" t="s">
        <v>69</v>
      </c>
      <c r="C9" s="24" t="s">
        <v>16</v>
      </c>
      <c r="D9" s="29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s="4" customFormat="1" ht="25.35" customHeight="1" x14ac:dyDescent="0.25">
      <c r="A10" s="13">
        <v>7</v>
      </c>
      <c r="B10" s="33" t="s">
        <v>34</v>
      </c>
      <c r="C10" s="24" t="s">
        <v>16</v>
      </c>
      <c r="D10" s="29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s="4" customFormat="1" ht="25.35" customHeight="1" x14ac:dyDescent="0.25">
      <c r="A11" s="13">
        <v>8</v>
      </c>
      <c r="B11" s="33" t="s">
        <v>36</v>
      </c>
      <c r="C11" s="24" t="s">
        <v>16</v>
      </c>
      <c r="D11" s="29">
        <v>4</v>
      </c>
      <c r="E11" s="23">
        <v>0</v>
      </c>
      <c r="F11" s="60">
        <f t="shared" si="0"/>
        <v>0</v>
      </c>
      <c r="G11" s="61">
        <f t="shared" si="1"/>
        <v>0</v>
      </c>
    </row>
    <row r="12" spans="1:7" s="4" customFormat="1" ht="25.35" customHeight="1" x14ac:dyDescent="0.25">
      <c r="A12" s="13">
        <v>9</v>
      </c>
      <c r="B12" s="33" t="s">
        <v>28</v>
      </c>
      <c r="C12" s="24" t="s">
        <v>16</v>
      </c>
      <c r="D12" s="30">
        <v>2</v>
      </c>
      <c r="E12" s="23">
        <v>0</v>
      </c>
      <c r="F12" s="60">
        <f t="shared" si="0"/>
        <v>0</v>
      </c>
      <c r="G12" s="61">
        <f t="shared" si="1"/>
        <v>0</v>
      </c>
    </row>
    <row r="13" spans="1:7" s="4" customFormat="1" ht="25.35" customHeight="1" x14ac:dyDescent="0.25">
      <c r="A13" s="13">
        <v>10</v>
      </c>
      <c r="B13" s="33" t="s">
        <v>31</v>
      </c>
      <c r="C13" s="24" t="s">
        <v>16</v>
      </c>
      <c r="D13" s="30">
        <v>1</v>
      </c>
      <c r="E13" s="23">
        <v>0</v>
      </c>
      <c r="F13" s="60">
        <f t="shared" si="0"/>
        <v>0</v>
      </c>
      <c r="G13" s="61">
        <f t="shared" si="1"/>
        <v>0</v>
      </c>
    </row>
    <row r="14" spans="1:7" s="4" customFormat="1" ht="25.35" customHeight="1" x14ac:dyDescent="0.25">
      <c r="A14" s="13">
        <v>11</v>
      </c>
      <c r="B14" s="33" t="s">
        <v>71</v>
      </c>
      <c r="C14" s="24" t="s">
        <v>16</v>
      </c>
      <c r="D14" s="30">
        <v>10</v>
      </c>
      <c r="E14" s="23">
        <v>0</v>
      </c>
      <c r="F14" s="60">
        <f t="shared" si="0"/>
        <v>0</v>
      </c>
      <c r="G14" s="61">
        <f t="shared" si="1"/>
        <v>0</v>
      </c>
    </row>
    <row r="15" spans="1:7" s="4" customFormat="1" ht="25.35" customHeight="1" x14ac:dyDescent="0.25">
      <c r="A15" s="13">
        <v>12</v>
      </c>
      <c r="B15" s="33" t="s">
        <v>32</v>
      </c>
      <c r="C15" s="24" t="s">
        <v>16</v>
      </c>
      <c r="D15" s="30">
        <v>1</v>
      </c>
      <c r="E15" s="23">
        <v>0</v>
      </c>
      <c r="F15" s="60">
        <f t="shared" si="0"/>
        <v>0</v>
      </c>
      <c r="G15" s="61">
        <f t="shared" si="1"/>
        <v>0</v>
      </c>
    </row>
    <row r="16" spans="1:7" s="4" customFormat="1" ht="25.35" customHeight="1" x14ac:dyDescent="0.25">
      <c r="A16" s="13">
        <v>13</v>
      </c>
      <c r="B16" s="33" t="s">
        <v>72</v>
      </c>
      <c r="C16" s="24" t="s">
        <v>16</v>
      </c>
      <c r="D16" s="30">
        <v>2</v>
      </c>
      <c r="E16" s="23">
        <v>0</v>
      </c>
      <c r="F16" s="60">
        <f t="shared" si="0"/>
        <v>0</v>
      </c>
      <c r="G16" s="61">
        <f t="shared" si="1"/>
        <v>0</v>
      </c>
    </row>
    <row r="17" spans="1:7" s="4" customFormat="1" ht="25.35" customHeight="1" x14ac:dyDescent="0.25">
      <c r="A17" s="13">
        <v>14</v>
      </c>
      <c r="B17" s="33" t="s">
        <v>36</v>
      </c>
      <c r="C17" s="24" t="s">
        <v>16</v>
      </c>
      <c r="D17" s="30">
        <v>2</v>
      </c>
      <c r="E17" s="23">
        <v>0</v>
      </c>
      <c r="F17" s="60">
        <f t="shared" si="0"/>
        <v>0</v>
      </c>
      <c r="G17" s="61">
        <f t="shared" si="1"/>
        <v>0</v>
      </c>
    </row>
    <row r="18" spans="1:7" s="4" customFormat="1" ht="25.35" customHeight="1" thickBot="1" x14ac:dyDescent="0.3">
      <c r="A18" s="13">
        <v>15</v>
      </c>
      <c r="B18" s="34" t="s">
        <v>29</v>
      </c>
      <c r="C18" s="24" t="s">
        <v>16</v>
      </c>
      <c r="D18" s="26">
        <v>1</v>
      </c>
      <c r="E18" s="23">
        <v>0</v>
      </c>
      <c r="F18" s="60">
        <f t="shared" si="0"/>
        <v>0</v>
      </c>
      <c r="G18" s="61">
        <f t="shared" si="1"/>
        <v>0</v>
      </c>
    </row>
    <row r="19" spans="1:7" s="4" customFormat="1" ht="19.5" thickBot="1" x14ac:dyDescent="0.3">
      <c r="A19" s="5"/>
      <c r="B19" s="6" t="s">
        <v>9</v>
      </c>
      <c r="C19" s="7"/>
      <c r="D19" s="7"/>
      <c r="E19" s="7"/>
      <c r="F19" s="8">
        <f>SUM(F4:F18)</f>
        <v>0</v>
      </c>
      <c r="G19" s="9">
        <f>SUM(G4:G18)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4019D-2EEA-4973-960A-5F551116D4A3}">
  <sheetPr>
    <tabColor theme="9" tint="0.39997558519241921"/>
  </sheetPr>
  <dimension ref="A1:G13"/>
  <sheetViews>
    <sheetView workbookViewId="0">
      <selection activeCell="F12" sqref="F4:G12"/>
    </sheetView>
  </sheetViews>
  <sheetFormatPr defaultRowHeight="15" x14ac:dyDescent="0.25"/>
  <cols>
    <col min="1" max="1" width="6.28515625" customWidth="1"/>
    <col min="2" max="2" width="46.5703125" customWidth="1"/>
    <col min="3" max="3" width="8.42578125" customWidth="1"/>
    <col min="4" max="4" width="8.28515625" customWidth="1"/>
    <col min="5" max="7" width="17.7109375" customWidth="1"/>
  </cols>
  <sheetData>
    <row r="1" spans="1:7" ht="19.5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6.75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15.75" x14ac:dyDescent="0.25">
      <c r="A3" s="101" t="s">
        <v>49</v>
      </c>
      <c r="B3" s="102"/>
      <c r="C3" s="102"/>
      <c r="D3" s="102"/>
      <c r="E3" s="102"/>
      <c r="F3" s="103"/>
      <c r="G3" s="104"/>
    </row>
    <row r="4" spans="1:7" s="4" customFormat="1" ht="24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 t="shared" ref="F4:F12" si="0">E4*D4</f>
        <v>0</v>
      </c>
      <c r="G4" s="61">
        <f t="shared" ref="G4:G12" si="1">F4*1.21</f>
        <v>0</v>
      </c>
    </row>
    <row r="5" spans="1:7" s="4" customFormat="1" ht="24" customHeight="1" x14ac:dyDescent="0.25">
      <c r="A5" s="13">
        <v>2</v>
      </c>
      <c r="B5" s="34" t="s">
        <v>35</v>
      </c>
      <c r="C5" s="24" t="s">
        <v>16</v>
      </c>
      <c r="D5" s="25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s="4" customFormat="1" ht="24" customHeight="1" x14ac:dyDescent="0.25">
      <c r="A6" s="13">
        <v>3</v>
      </c>
      <c r="B6" s="34" t="s">
        <v>33</v>
      </c>
      <c r="C6" s="24" t="s">
        <v>16</v>
      </c>
      <c r="D6" s="26">
        <v>14</v>
      </c>
      <c r="E6" s="23">
        <v>0</v>
      </c>
      <c r="F6" s="60">
        <f t="shared" si="0"/>
        <v>0</v>
      </c>
      <c r="G6" s="61">
        <f t="shared" si="1"/>
        <v>0</v>
      </c>
    </row>
    <row r="7" spans="1:7" s="4" customFormat="1" ht="24" customHeight="1" x14ac:dyDescent="0.25">
      <c r="A7" s="13">
        <v>4</v>
      </c>
      <c r="B7" s="34" t="s">
        <v>33</v>
      </c>
      <c r="C7" s="24" t="s">
        <v>16</v>
      </c>
      <c r="D7" s="26">
        <v>2</v>
      </c>
      <c r="E7" s="23">
        <v>0</v>
      </c>
      <c r="F7" s="60">
        <f t="shared" si="0"/>
        <v>0</v>
      </c>
      <c r="G7" s="61">
        <f t="shared" si="1"/>
        <v>0</v>
      </c>
    </row>
    <row r="8" spans="1:7" s="4" customFormat="1" ht="24" customHeight="1" x14ac:dyDescent="0.25">
      <c r="A8" s="12">
        <v>5</v>
      </c>
      <c r="B8" s="34" t="s">
        <v>30</v>
      </c>
      <c r="C8" s="24" t="s">
        <v>16</v>
      </c>
      <c r="D8" s="29">
        <v>30</v>
      </c>
      <c r="E8" s="23">
        <v>0</v>
      </c>
      <c r="F8" s="60">
        <f t="shared" si="0"/>
        <v>0</v>
      </c>
      <c r="G8" s="61">
        <f t="shared" si="1"/>
        <v>0</v>
      </c>
    </row>
    <row r="9" spans="1:7" s="4" customFormat="1" ht="24" customHeight="1" x14ac:dyDescent="0.25">
      <c r="A9" s="13">
        <v>6</v>
      </c>
      <c r="B9" s="38" t="s">
        <v>73</v>
      </c>
      <c r="C9" s="24" t="s">
        <v>16</v>
      </c>
      <c r="D9" s="29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s="4" customFormat="1" ht="24" customHeight="1" x14ac:dyDescent="0.25">
      <c r="A10" s="13">
        <v>7</v>
      </c>
      <c r="B10" s="39" t="s">
        <v>28</v>
      </c>
      <c r="C10" s="24" t="s">
        <v>16</v>
      </c>
      <c r="D10" s="26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s="4" customFormat="1" ht="24" customHeight="1" x14ac:dyDescent="0.25">
      <c r="A11" s="13">
        <v>8</v>
      </c>
      <c r="B11" s="39" t="s">
        <v>31</v>
      </c>
      <c r="C11" s="24" t="s">
        <v>16</v>
      </c>
      <c r="D11" s="26">
        <v>1</v>
      </c>
      <c r="E11" s="23">
        <v>0</v>
      </c>
      <c r="F11" s="60">
        <f t="shared" si="0"/>
        <v>0</v>
      </c>
      <c r="G11" s="61">
        <f t="shared" si="1"/>
        <v>0</v>
      </c>
    </row>
    <row r="12" spans="1:7" s="4" customFormat="1" ht="24" customHeight="1" thickBot="1" x14ac:dyDescent="0.3">
      <c r="A12" s="12">
        <v>9</v>
      </c>
      <c r="B12" s="40" t="s">
        <v>29</v>
      </c>
      <c r="C12" s="27" t="s">
        <v>16</v>
      </c>
      <c r="D12" s="28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s="4" customFormat="1" ht="19.5" thickBot="1" x14ac:dyDescent="0.3">
      <c r="A13" s="5"/>
      <c r="B13" s="6" t="s">
        <v>9</v>
      </c>
      <c r="C13" s="7"/>
      <c r="D13" s="7"/>
      <c r="E13" s="7"/>
      <c r="F13" s="8">
        <f>SUM(F4:F12)</f>
        <v>0</v>
      </c>
      <c r="G13" s="9">
        <f>SUM(G4:G12)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0374F-ADAF-4587-96F9-B4CA13D4B7BC}">
  <sheetPr>
    <tabColor theme="9" tint="0.39997558519241921"/>
  </sheetPr>
  <dimension ref="A1:G16"/>
  <sheetViews>
    <sheetView topLeftCell="A3" workbookViewId="0">
      <selection activeCell="F15" sqref="F4:G15"/>
    </sheetView>
  </sheetViews>
  <sheetFormatPr defaultColWidth="9.140625"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7" customHeight="1" thickBot="1" x14ac:dyDescent="0.3">
      <c r="A1" s="91" t="s">
        <v>1</v>
      </c>
      <c r="B1" s="92"/>
      <c r="C1" s="92"/>
      <c r="D1" s="92"/>
      <c r="E1" s="92"/>
      <c r="F1" s="92"/>
      <c r="G1" s="93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31.9" customHeight="1" x14ac:dyDescent="0.25">
      <c r="A3" s="94" t="s">
        <v>50</v>
      </c>
      <c r="B3" s="99"/>
      <c r="C3" s="99"/>
      <c r="D3" s="99"/>
      <c r="E3" s="99"/>
      <c r="F3" s="95"/>
      <c r="G3" s="96"/>
    </row>
    <row r="4" spans="1:7" ht="25.15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 t="shared" ref="F4:F15" si="0">E4*D4</f>
        <v>0</v>
      </c>
      <c r="G4" s="61">
        <f t="shared" ref="G4:G15" si="1">F4*1.21</f>
        <v>0</v>
      </c>
    </row>
    <row r="5" spans="1:7" ht="25.15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5.15" customHeight="1" x14ac:dyDescent="0.25">
      <c r="A6" s="13">
        <v>3</v>
      </c>
      <c r="B6" s="34" t="s">
        <v>33</v>
      </c>
      <c r="C6" s="24" t="s">
        <v>16</v>
      </c>
      <c r="D6" s="26">
        <v>14</v>
      </c>
      <c r="E6" s="23">
        <v>0</v>
      </c>
      <c r="F6" s="60">
        <f t="shared" si="0"/>
        <v>0</v>
      </c>
      <c r="G6" s="61">
        <f t="shared" si="1"/>
        <v>0</v>
      </c>
    </row>
    <row r="7" spans="1:7" ht="25.15" customHeight="1" x14ac:dyDescent="0.25">
      <c r="A7" s="13">
        <v>4</v>
      </c>
      <c r="B7" s="34" t="s">
        <v>33</v>
      </c>
      <c r="C7" s="24" t="s">
        <v>16</v>
      </c>
      <c r="D7" s="26">
        <v>2</v>
      </c>
      <c r="E7" s="23">
        <v>0</v>
      </c>
      <c r="F7" s="60">
        <f t="shared" si="0"/>
        <v>0</v>
      </c>
      <c r="G7" s="61">
        <f t="shared" si="1"/>
        <v>0</v>
      </c>
    </row>
    <row r="8" spans="1:7" ht="25.15" customHeight="1" x14ac:dyDescent="0.25">
      <c r="A8" s="13">
        <v>5</v>
      </c>
      <c r="B8" s="34" t="s">
        <v>30</v>
      </c>
      <c r="C8" s="24" t="s">
        <v>16</v>
      </c>
      <c r="D8" s="29">
        <v>30</v>
      </c>
      <c r="E8" s="23">
        <v>0</v>
      </c>
      <c r="F8" s="60">
        <f t="shared" si="0"/>
        <v>0</v>
      </c>
      <c r="G8" s="61">
        <f t="shared" si="1"/>
        <v>0</v>
      </c>
    </row>
    <row r="9" spans="1:7" ht="25.15" customHeight="1" x14ac:dyDescent="0.25">
      <c r="A9" s="13">
        <v>6</v>
      </c>
      <c r="B9" s="38" t="s">
        <v>69</v>
      </c>
      <c r="C9" s="24" t="s">
        <v>16</v>
      </c>
      <c r="D9" s="29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ht="25.15" customHeight="1" x14ac:dyDescent="0.25">
      <c r="A10" s="13">
        <v>7</v>
      </c>
      <c r="B10" s="33" t="s">
        <v>70</v>
      </c>
      <c r="C10" s="24" t="s">
        <v>16</v>
      </c>
      <c r="D10" s="29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ht="25.15" customHeight="1" x14ac:dyDescent="0.25">
      <c r="A11" s="13">
        <v>8</v>
      </c>
      <c r="B11" s="33" t="s">
        <v>71</v>
      </c>
      <c r="C11" s="24" t="s">
        <v>16</v>
      </c>
      <c r="D11" s="29">
        <v>10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5.15" customHeight="1" x14ac:dyDescent="0.25">
      <c r="A12" s="13">
        <v>9</v>
      </c>
      <c r="B12" s="33" t="s">
        <v>28</v>
      </c>
      <c r="C12" s="24" t="s">
        <v>16</v>
      </c>
      <c r="D12" s="29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ht="25.15" customHeight="1" x14ac:dyDescent="0.25">
      <c r="A13" s="13">
        <v>10</v>
      </c>
      <c r="B13" s="33" t="s">
        <v>31</v>
      </c>
      <c r="C13" s="24" t="s">
        <v>16</v>
      </c>
      <c r="D13" s="29">
        <v>1</v>
      </c>
      <c r="E13" s="23">
        <v>0</v>
      </c>
      <c r="F13" s="60">
        <f t="shared" si="0"/>
        <v>0</v>
      </c>
      <c r="G13" s="61">
        <f t="shared" si="1"/>
        <v>0</v>
      </c>
    </row>
    <row r="14" spans="1:7" ht="25.15" customHeight="1" x14ac:dyDescent="0.25">
      <c r="A14" s="13">
        <v>11</v>
      </c>
      <c r="B14" s="33" t="s">
        <v>32</v>
      </c>
      <c r="C14" s="24" t="s">
        <v>16</v>
      </c>
      <c r="D14" s="30">
        <v>1</v>
      </c>
      <c r="E14" s="23">
        <v>0</v>
      </c>
      <c r="F14" s="60">
        <f t="shared" si="0"/>
        <v>0</v>
      </c>
      <c r="G14" s="61">
        <f t="shared" si="1"/>
        <v>0</v>
      </c>
    </row>
    <row r="15" spans="1:7" ht="25.15" customHeight="1" thickBot="1" x14ac:dyDescent="0.3">
      <c r="A15" s="13">
        <v>12</v>
      </c>
      <c r="B15" s="34" t="s">
        <v>29</v>
      </c>
      <c r="C15" s="24" t="s">
        <v>16</v>
      </c>
      <c r="D15" s="26">
        <v>1</v>
      </c>
      <c r="E15" s="23">
        <v>0</v>
      </c>
      <c r="F15" s="60">
        <f t="shared" si="0"/>
        <v>0</v>
      </c>
      <c r="G15" s="61">
        <f t="shared" si="1"/>
        <v>0</v>
      </c>
    </row>
    <row r="16" spans="1:7" ht="26.65" customHeight="1" thickBot="1" x14ac:dyDescent="0.3">
      <c r="A16" s="5"/>
      <c r="B16" s="6" t="s">
        <v>9</v>
      </c>
      <c r="C16" s="7"/>
      <c r="D16" s="7"/>
      <c r="E16" s="7"/>
      <c r="F16" s="8">
        <f>SUM(F4:F15)</f>
        <v>0</v>
      </c>
      <c r="G16" s="9">
        <f>SUM(G4:G15)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CDAAC-95BC-4530-AD78-FD39E3661368}">
  <sheetPr>
    <tabColor theme="9" tint="0.39997558519241921"/>
  </sheetPr>
  <dimension ref="A1:G12"/>
  <sheetViews>
    <sheetView workbookViewId="0">
      <selection activeCell="F11" sqref="F4:G11"/>
    </sheetView>
  </sheetViews>
  <sheetFormatPr defaultColWidth="9.140625"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7" customHeight="1" thickBot="1" x14ac:dyDescent="0.3">
      <c r="A1" s="91" t="s">
        <v>1</v>
      </c>
      <c r="B1" s="92"/>
      <c r="C1" s="92"/>
      <c r="D1" s="92"/>
      <c r="E1" s="92"/>
      <c r="F1" s="92"/>
      <c r="G1" s="93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31.9" customHeight="1" x14ac:dyDescent="0.25">
      <c r="A3" s="94" t="s">
        <v>43</v>
      </c>
      <c r="B3" s="99"/>
      <c r="C3" s="99"/>
      <c r="D3" s="99"/>
      <c r="E3" s="99"/>
      <c r="F3" s="95"/>
      <c r="G3" s="96"/>
    </row>
    <row r="4" spans="1:7" ht="24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>E5*D5</f>
        <v>0</v>
      </c>
      <c r="G5" s="61">
        <f>F5*1.21</f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12</v>
      </c>
      <c r="E6" s="23">
        <v>0</v>
      </c>
      <c r="F6" s="60">
        <f>E6*D6</f>
        <v>0</v>
      </c>
      <c r="G6" s="61">
        <f>F6*1.21</f>
        <v>0</v>
      </c>
    </row>
    <row r="7" spans="1:7" ht="24" customHeight="1" x14ac:dyDescent="0.25">
      <c r="A7" s="12">
        <v>4</v>
      </c>
      <c r="B7" s="34" t="s">
        <v>30</v>
      </c>
      <c r="C7" s="24" t="s">
        <v>16</v>
      </c>
      <c r="D7" s="29">
        <v>18</v>
      </c>
      <c r="E7" s="23">
        <v>0</v>
      </c>
      <c r="F7" s="60">
        <f t="shared" ref="F7:F11" si="0">E7*D7</f>
        <v>0</v>
      </c>
      <c r="G7" s="61">
        <f t="shared" ref="G7:G11" si="1">F7*1.21</f>
        <v>0</v>
      </c>
    </row>
    <row r="8" spans="1:7" ht="24" customHeight="1" x14ac:dyDescent="0.25">
      <c r="A8" s="13">
        <v>5</v>
      </c>
      <c r="B8" s="38" t="s">
        <v>73</v>
      </c>
      <c r="C8" s="24" t="s">
        <v>16</v>
      </c>
      <c r="D8" s="29">
        <v>1</v>
      </c>
      <c r="E8" s="23">
        <v>0</v>
      </c>
      <c r="F8" s="60">
        <f t="shared" ref="F8:F9" si="2">E8*D8</f>
        <v>0</v>
      </c>
      <c r="G8" s="61">
        <f t="shared" ref="G8:G9" si="3">F8*1.21</f>
        <v>0</v>
      </c>
    </row>
    <row r="9" spans="1:7" ht="24" customHeight="1" x14ac:dyDescent="0.25">
      <c r="A9" s="13">
        <v>6</v>
      </c>
      <c r="B9" s="39" t="s">
        <v>28</v>
      </c>
      <c r="C9" s="24" t="s">
        <v>16</v>
      </c>
      <c r="D9" s="26">
        <v>4</v>
      </c>
      <c r="E9" s="23">
        <v>0</v>
      </c>
      <c r="F9" s="60">
        <f t="shared" si="2"/>
        <v>0</v>
      </c>
      <c r="G9" s="61">
        <f t="shared" si="3"/>
        <v>0</v>
      </c>
    </row>
    <row r="10" spans="1:7" ht="24" customHeight="1" x14ac:dyDescent="0.25">
      <c r="A10" s="12">
        <v>7</v>
      </c>
      <c r="B10" s="39" t="s">
        <v>74</v>
      </c>
      <c r="C10" s="24" t="s">
        <v>16</v>
      </c>
      <c r="D10" s="26">
        <v>1</v>
      </c>
      <c r="E10" s="23">
        <v>0</v>
      </c>
      <c r="F10" s="60">
        <f t="shared" ref="F10" si="4">E10*D10</f>
        <v>0</v>
      </c>
      <c r="G10" s="61">
        <f t="shared" ref="G10" si="5">F10*1.21</f>
        <v>0</v>
      </c>
    </row>
    <row r="11" spans="1:7" ht="24" customHeight="1" thickBot="1" x14ac:dyDescent="0.3">
      <c r="A11" s="13">
        <v>8</v>
      </c>
      <c r="B11" s="37" t="s">
        <v>29</v>
      </c>
      <c r="C11" s="27" t="s">
        <v>16</v>
      </c>
      <c r="D11" s="28">
        <v>1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19.5" thickBot="1" x14ac:dyDescent="0.3">
      <c r="A12" s="5"/>
      <c r="B12" s="6" t="s">
        <v>9</v>
      </c>
      <c r="C12" s="7"/>
      <c r="D12" s="7"/>
      <c r="E12" s="7"/>
      <c r="F12" s="8">
        <f>SUM(F4:F11)</f>
        <v>0</v>
      </c>
      <c r="G12" s="9">
        <f>SUM(G4:G11)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A0619-BDFB-42EC-B3BD-9EB5B2544831}">
  <sheetPr>
    <tabColor theme="9" tint="0.39997558519241921"/>
  </sheetPr>
  <dimension ref="A1:G12"/>
  <sheetViews>
    <sheetView workbookViewId="0">
      <selection activeCell="F11" sqref="F4:G11"/>
    </sheetView>
  </sheetViews>
  <sheetFormatPr defaultColWidth="9.140625"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4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42</v>
      </c>
      <c r="B3" s="99"/>
      <c r="C3" s="99"/>
      <c r="D3" s="99"/>
      <c r="E3" s="99"/>
      <c r="F3" s="95"/>
      <c r="G3" s="96"/>
    </row>
    <row r="4" spans="1:7" ht="24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 t="shared" ref="F4:F11" si="0">E4*D4</f>
        <v>0</v>
      </c>
      <c r="G4" s="61">
        <f t="shared" ref="G4:G11" si="1"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19</v>
      </c>
      <c r="E6" s="23">
        <v>0</v>
      </c>
      <c r="F6" s="60">
        <f t="shared" si="0"/>
        <v>0</v>
      </c>
      <c r="G6" s="61">
        <f t="shared" si="1"/>
        <v>0</v>
      </c>
    </row>
    <row r="7" spans="1:7" ht="24" customHeight="1" x14ac:dyDescent="0.25">
      <c r="A7" s="12">
        <v>4</v>
      </c>
      <c r="B7" s="34" t="s">
        <v>30</v>
      </c>
      <c r="C7" s="24" t="s">
        <v>16</v>
      </c>
      <c r="D7" s="29">
        <v>30</v>
      </c>
      <c r="E7" s="23">
        <v>0</v>
      </c>
      <c r="F7" s="60">
        <f t="shared" si="0"/>
        <v>0</v>
      </c>
      <c r="G7" s="61">
        <f t="shared" si="1"/>
        <v>0</v>
      </c>
    </row>
    <row r="8" spans="1:7" ht="24" customHeight="1" x14ac:dyDescent="0.25">
      <c r="A8" s="13">
        <v>5</v>
      </c>
      <c r="B8" s="38" t="s">
        <v>73</v>
      </c>
      <c r="C8" s="24" t="s">
        <v>16</v>
      </c>
      <c r="D8" s="29">
        <v>1</v>
      </c>
      <c r="E8" s="23">
        <v>0</v>
      </c>
      <c r="F8" s="60">
        <f t="shared" si="0"/>
        <v>0</v>
      </c>
      <c r="G8" s="61">
        <f t="shared" si="1"/>
        <v>0</v>
      </c>
    </row>
    <row r="9" spans="1:7" ht="24" customHeight="1" x14ac:dyDescent="0.25">
      <c r="A9" s="13">
        <v>6</v>
      </c>
      <c r="B9" s="33" t="s">
        <v>28</v>
      </c>
      <c r="C9" s="24" t="s">
        <v>16</v>
      </c>
      <c r="D9" s="30">
        <v>5</v>
      </c>
      <c r="E9" s="23">
        <v>0</v>
      </c>
      <c r="F9" s="60">
        <f t="shared" si="0"/>
        <v>0</v>
      </c>
      <c r="G9" s="61">
        <f t="shared" si="1"/>
        <v>0</v>
      </c>
    </row>
    <row r="10" spans="1:7" ht="24" customHeight="1" x14ac:dyDescent="0.25">
      <c r="A10" s="12">
        <v>7</v>
      </c>
      <c r="B10" s="34" t="s">
        <v>74</v>
      </c>
      <c r="C10" s="24" t="s">
        <v>16</v>
      </c>
      <c r="D10" s="26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ht="24" customHeight="1" thickBot="1" x14ac:dyDescent="0.3">
      <c r="A11" s="13">
        <v>8</v>
      </c>
      <c r="B11" s="34" t="s">
        <v>29</v>
      </c>
      <c r="C11" s="24" t="s">
        <v>16</v>
      </c>
      <c r="D11" s="26">
        <v>1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6.65" customHeight="1" thickBot="1" x14ac:dyDescent="0.3">
      <c r="A12" s="5"/>
      <c r="B12" s="6" t="s">
        <v>9</v>
      </c>
      <c r="C12" s="7"/>
      <c r="D12" s="7"/>
      <c r="E12" s="7"/>
      <c r="F12" s="8">
        <f>SUM(F4:F11)</f>
        <v>0</v>
      </c>
      <c r="G12" s="9">
        <f>SUM(G4:G11)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877C-69BF-4F6F-B823-45A33E006EF0}">
  <sheetPr>
    <tabColor theme="9" tint="0.39997558519241921"/>
  </sheetPr>
  <dimension ref="A1:G14"/>
  <sheetViews>
    <sheetView workbookViewId="0">
      <selection activeCell="F13" sqref="F4:G13"/>
    </sheetView>
  </sheetViews>
  <sheetFormatPr defaultColWidth="9.140625"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5.9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44</v>
      </c>
      <c r="B3" s="99"/>
      <c r="C3" s="99"/>
      <c r="D3" s="99"/>
      <c r="E3" s="99"/>
      <c r="F3" s="95"/>
      <c r="G3" s="96"/>
    </row>
    <row r="4" spans="1:7" ht="24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 t="shared" ref="F4:F13" si="0">E4*D4</f>
        <v>0</v>
      </c>
      <c r="G4" s="61">
        <f t="shared" ref="G4:G13" si="1"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14</v>
      </c>
      <c r="E6" s="23">
        <v>0</v>
      </c>
      <c r="F6" s="60">
        <f t="shared" si="0"/>
        <v>0</v>
      </c>
      <c r="G6" s="61">
        <f t="shared" si="1"/>
        <v>0</v>
      </c>
    </row>
    <row r="7" spans="1:7" ht="24" customHeight="1" x14ac:dyDescent="0.25">
      <c r="A7" s="13">
        <v>4</v>
      </c>
      <c r="B7" s="34" t="s">
        <v>33</v>
      </c>
      <c r="C7" s="24" t="s">
        <v>16</v>
      </c>
      <c r="D7" s="26">
        <v>2</v>
      </c>
      <c r="E7" s="23">
        <v>0</v>
      </c>
      <c r="F7" s="60">
        <f t="shared" si="0"/>
        <v>0</v>
      </c>
      <c r="G7" s="61">
        <f t="shared" si="1"/>
        <v>0</v>
      </c>
    </row>
    <row r="8" spans="1:7" ht="24" customHeight="1" x14ac:dyDescent="0.25">
      <c r="A8" s="13">
        <v>5</v>
      </c>
      <c r="B8" s="34" t="s">
        <v>30</v>
      </c>
      <c r="C8" s="24" t="s">
        <v>16</v>
      </c>
      <c r="D8" s="29">
        <v>30</v>
      </c>
      <c r="E8" s="23">
        <v>0</v>
      </c>
      <c r="F8" s="60">
        <f t="shared" si="0"/>
        <v>0</v>
      </c>
      <c r="G8" s="61">
        <f t="shared" si="1"/>
        <v>0</v>
      </c>
    </row>
    <row r="9" spans="1:7" ht="24" customHeight="1" x14ac:dyDescent="0.25">
      <c r="A9" s="13">
        <v>6</v>
      </c>
      <c r="B9" s="38" t="s">
        <v>73</v>
      </c>
      <c r="C9" s="24" t="s">
        <v>16</v>
      </c>
      <c r="D9" s="29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ht="24" customHeight="1" x14ac:dyDescent="0.25">
      <c r="A10" s="13">
        <v>7</v>
      </c>
      <c r="B10" s="33" t="s">
        <v>71</v>
      </c>
      <c r="C10" s="24" t="s">
        <v>16</v>
      </c>
      <c r="D10" s="30">
        <v>6</v>
      </c>
      <c r="E10" s="23">
        <v>0</v>
      </c>
      <c r="F10" s="60">
        <f t="shared" si="0"/>
        <v>0</v>
      </c>
      <c r="G10" s="61">
        <f t="shared" si="1"/>
        <v>0</v>
      </c>
    </row>
    <row r="11" spans="1:7" ht="24" customHeight="1" x14ac:dyDescent="0.25">
      <c r="A11" s="13">
        <v>8</v>
      </c>
      <c r="B11" s="33" t="s">
        <v>28</v>
      </c>
      <c r="C11" s="24" t="s">
        <v>16</v>
      </c>
      <c r="D11" s="30">
        <v>4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4" customHeight="1" x14ac:dyDescent="0.25">
      <c r="A12" s="12">
        <v>9</v>
      </c>
      <c r="B12" s="34" t="s">
        <v>74</v>
      </c>
      <c r="C12" s="24" t="s">
        <v>16</v>
      </c>
      <c r="D12" s="26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ht="24" customHeight="1" thickBot="1" x14ac:dyDescent="0.3">
      <c r="A13" s="13">
        <v>10</v>
      </c>
      <c r="B13" s="34" t="s">
        <v>29</v>
      </c>
      <c r="C13" s="24" t="s">
        <v>16</v>
      </c>
      <c r="D13" s="26">
        <v>1</v>
      </c>
      <c r="E13" s="23">
        <v>0</v>
      </c>
      <c r="F13" s="60">
        <f t="shared" si="0"/>
        <v>0</v>
      </c>
      <c r="G13" s="61">
        <f t="shared" si="1"/>
        <v>0</v>
      </c>
    </row>
    <row r="14" spans="1:7" ht="26.65" customHeight="1" thickBot="1" x14ac:dyDescent="0.3">
      <c r="A14" s="5"/>
      <c r="B14" s="6" t="s">
        <v>9</v>
      </c>
      <c r="C14" s="7"/>
      <c r="D14" s="7"/>
      <c r="E14" s="7"/>
      <c r="F14" s="8">
        <f>SUM(F4:F13)</f>
        <v>0</v>
      </c>
      <c r="G14" s="9">
        <f>SUM(G4:G13)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16443-538C-4958-8E96-C2C26869CD53}">
  <sheetPr>
    <tabColor theme="9" tint="0.39997558519241921"/>
  </sheetPr>
  <dimension ref="A1:G13"/>
  <sheetViews>
    <sheetView workbookViewId="0">
      <selection activeCell="F12" sqref="F4:G12"/>
    </sheetView>
  </sheetViews>
  <sheetFormatPr defaultColWidth="9.140625"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5.9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51</v>
      </c>
      <c r="B3" s="99"/>
      <c r="C3" s="99"/>
      <c r="D3" s="99"/>
      <c r="E3" s="99"/>
      <c r="F3" s="95"/>
      <c r="G3" s="96"/>
    </row>
    <row r="4" spans="1:7" ht="27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7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ref="F5:F12" si="0">E5*D5</f>
        <v>0</v>
      </c>
      <c r="G5" s="61">
        <f t="shared" ref="G5:G12" si="1">F5*1.21</f>
        <v>0</v>
      </c>
    </row>
    <row r="6" spans="1:7" ht="27" customHeight="1" x14ac:dyDescent="0.25">
      <c r="A6" s="13">
        <v>3</v>
      </c>
      <c r="B6" s="34" t="s">
        <v>33</v>
      </c>
      <c r="C6" s="24" t="s">
        <v>16</v>
      </c>
      <c r="D6" s="26">
        <v>14</v>
      </c>
      <c r="E6" s="23">
        <v>0</v>
      </c>
      <c r="F6" s="60">
        <f>E6*D6</f>
        <v>0</v>
      </c>
      <c r="G6" s="61">
        <f>F6*1.21</f>
        <v>0</v>
      </c>
    </row>
    <row r="7" spans="1:7" ht="27" customHeight="1" x14ac:dyDescent="0.25">
      <c r="A7" s="13">
        <v>4</v>
      </c>
      <c r="B7" s="34" t="s">
        <v>33</v>
      </c>
      <c r="C7" s="24" t="s">
        <v>16</v>
      </c>
      <c r="D7" s="26">
        <v>2</v>
      </c>
      <c r="E7" s="23">
        <v>0</v>
      </c>
      <c r="F7" s="60">
        <f>E7*D7</f>
        <v>0</v>
      </c>
      <c r="G7" s="61">
        <f>F7*1.21</f>
        <v>0</v>
      </c>
    </row>
    <row r="8" spans="1:7" ht="27" customHeight="1" x14ac:dyDescent="0.25">
      <c r="A8" s="12">
        <v>5</v>
      </c>
      <c r="B8" s="34" t="s">
        <v>30</v>
      </c>
      <c r="C8" s="24" t="s">
        <v>16</v>
      </c>
      <c r="D8" s="26">
        <v>30</v>
      </c>
      <c r="E8" s="23">
        <v>0</v>
      </c>
      <c r="F8" s="60">
        <f>E8*D8</f>
        <v>0</v>
      </c>
      <c r="G8" s="61">
        <f>F8*1.21</f>
        <v>0</v>
      </c>
    </row>
    <row r="9" spans="1:7" ht="27" customHeight="1" x14ac:dyDescent="0.25">
      <c r="A9" s="13">
        <v>6</v>
      </c>
      <c r="B9" s="38" t="s">
        <v>73</v>
      </c>
      <c r="C9" s="24" t="s">
        <v>16</v>
      </c>
      <c r="D9" s="29">
        <v>1</v>
      </c>
      <c r="E9" s="23">
        <v>0</v>
      </c>
      <c r="F9" s="60">
        <f t="shared" ref="F9:F11" si="2">E9*D9</f>
        <v>0</v>
      </c>
      <c r="G9" s="61">
        <f t="shared" ref="G9:G11" si="3">F9*1.21</f>
        <v>0</v>
      </c>
    </row>
    <row r="10" spans="1:7" ht="27" customHeight="1" x14ac:dyDescent="0.25">
      <c r="A10" s="13">
        <v>7</v>
      </c>
      <c r="B10" s="33" t="s">
        <v>71</v>
      </c>
      <c r="C10" s="24" t="s">
        <v>16</v>
      </c>
      <c r="D10" s="30">
        <v>6</v>
      </c>
      <c r="E10" s="23">
        <v>0</v>
      </c>
      <c r="F10" s="60">
        <f t="shared" si="2"/>
        <v>0</v>
      </c>
      <c r="G10" s="61">
        <f t="shared" si="3"/>
        <v>0</v>
      </c>
    </row>
    <row r="11" spans="1:7" ht="27" customHeight="1" x14ac:dyDescent="0.25">
      <c r="A11" s="13">
        <v>8</v>
      </c>
      <c r="B11" s="33" t="s">
        <v>28</v>
      </c>
      <c r="C11" s="24" t="s">
        <v>16</v>
      </c>
      <c r="D11" s="26">
        <v>1</v>
      </c>
      <c r="E11" s="23">
        <v>0</v>
      </c>
      <c r="F11" s="60">
        <f t="shared" si="2"/>
        <v>0</v>
      </c>
      <c r="G11" s="61">
        <f t="shared" si="3"/>
        <v>0</v>
      </c>
    </row>
    <row r="12" spans="1:7" ht="27" customHeight="1" thickBot="1" x14ac:dyDescent="0.3">
      <c r="A12" s="12">
        <v>9</v>
      </c>
      <c r="B12" s="37" t="s">
        <v>29</v>
      </c>
      <c r="C12" s="27" t="s">
        <v>16</v>
      </c>
      <c r="D12" s="28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ht="27.6" customHeight="1" thickBot="1" x14ac:dyDescent="0.3">
      <c r="A13" s="5"/>
      <c r="B13" s="6" t="s">
        <v>9</v>
      </c>
      <c r="C13" s="7"/>
      <c r="D13" s="7"/>
      <c r="E13" s="7"/>
      <c r="F13" s="8">
        <f>SUM(F4:F12)</f>
        <v>0</v>
      </c>
      <c r="G13" s="9">
        <f>SUM(G4:G12)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3489-19DE-4BB0-8664-4A5920B2C03C}">
  <sheetPr>
    <tabColor theme="9" tint="0.39997558519241921"/>
  </sheetPr>
  <dimension ref="A1:G14"/>
  <sheetViews>
    <sheetView topLeftCell="A2" workbookViewId="0">
      <selection activeCell="F13" sqref="F4:G13"/>
    </sheetView>
  </sheetViews>
  <sheetFormatPr defaultColWidth="9.140625" defaultRowHeight="15" x14ac:dyDescent="0.25"/>
  <cols>
    <col min="1" max="1" width="6.28515625" style="4" customWidth="1"/>
    <col min="2" max="2" width="49.710937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5.9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52</v>
      </c>
      <c r="B3" s="99"/>
      <c r="C3" s="99"/>
      <c r="D3" s="99"/>
      <c r="E3" s="99"/>
      <c r="F3" s="95"/>
      <c r="G3" s="96"/>
    </row>
    <row r="4" spans="1:7" ht="27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7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ref="F5:F13" si="0">E5*D5</f>
        <v>0</v>
      </c>
      <c r="G5" s="61">
        <f t="shared" ref="G5:G13" si="1">F5*1.21</f>
        <v>0</v>
      </c>
    </row>
    <row r="6" spans="1:7" ht="27" customHeight="1" x14ac:dyDescent="0.25">
      <c r="A6" s="13">
        <v>3</v>
      </c>
      <c r="B6" s="34" t="s">
        <v>33</v>
      </c>
      <c r="C6" s="24" t="s">
        <v>16</v>
      </c>
      <c r="D6" s="26">
        <v>14</v>
      </c>
      <c r="E6" s="23">
        <v>0</v>
      </c>
      <c r="F6" s="60">
        <f>E6*D6</f>
        <v>0</v>
      </c>
      <c r="G6" s="61">
        <f>F6*1.21</f>
        <v>0</v>
      </c>
    </row>
    <row r="7" spans="1:7" ht="27" customHeight="1" x14ac:dyDescent="0.25">
      <c r="A7" s="13">
        <v>4</v>
      </c>
      <c r="B7" s="34" t="s">
        <v>33</v>
      </c>
      <c r="C7" s="24" t="s">
        <v>16</v>
      </c>
      <c r="D7" s="26">
        <v>2</v>
      </c>
      <c r="E7" s="23">
        <v>0</v>
      </c>
      <c r="F7" s="60">
        <f>E7*D7</f>
        <v>0</v>
      </c>
      <c r="G7" s="61">
        <f>F7*1.21</f>
        <v>0</v>
      </c>
    </row>
    <row r="8" spans="1:7" ht="27" customHeight="1" x14ac:dyDescent="0.25">
      <c r="A8" s="12">
        <v>5</v>
      </c>
      <c r="B8" s="34" t="s">
        <v>30</v>
      </c>
      <c r="C8" s="24" t="s">
        <v>16</v>
      </c>
      <c r="D8" s="29">
        <v>30</v>
      </c>
      <c r="E8" s="23">
        <v>0</v>
      </c>
      <c r="F8" s="60">
        <f>E8*D8</f>
        <v>0</v>
      </c>
      <c r="G8" s="61">
        <f>F8*1.21</f>
        <v>0</v>
      </c>
    </row>
    <row r="9" spans="1:7" ht="27" customHeight="1" x14ac:dyDescent="0.25">
      <c r="A9" s="13">
        <v>6</v>
      </c>
      <c r="B9" s="38" t="s">
        <v>55</v>
      </c>
      <c r="C9" s="24" t="s">
        <v>16</v>
      </c>
      <c r="D9" s="29">
        <v>2</v>
      </c>
      <c r="E9" s="23">
        <v>0</v>
      </c>
      <c r="F9" s="60">
        <f>E9*D9</f>
        <v>0</v>
      </c>
      <c r="G9" s="61">
        <f>F9*1.21</f>
        <v>0</v>
      </c>
    </row>
    <row r="10" spans="1:7" ht="27" customHeight="1" x14ac:dyDescent="0.25">
      <c r="A10" s="13">
        <v>7</v>
      </c>
      <c r="B10" s="38" t="s">
        <v>73</v>
      </c>
      <c r="C10" s="24" t="s">
        <v>16</v>
      </c>
      <c r="D10" s="29">
        <v>1</v>
      </c>
      <c r="E10" s="23">
        <v>0</v>
      </c>
      <c r="F10" s="60">
        <f>E10*D10</f>
        <v>0</v>
      </c>
      <c r="G10" s="61">
        <f>F10*1.21</f>
        <v>0</v>
      </c>
    </row>
    <row r="11" spans="1:7" ht="27" customHeight="1" x14ac:dyDescent="0.25">
      <c r="A11" s="13">
        <v>8</v>
      </c>
      <c r="B11" s="33" t="s">
        <v>28</v>
      </c>
      <c r="C11" s="24" t="s">
        <v>16</v>
      </c>
      <c r="D11" s="30">
        <v>3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7" customHeight="1" x14ac:dyDescent="0.25">
      <c r="A12" s="12">
        <v>9</v>
      </c>
      <c r="B12" s="34" t="s">
        <v>74</v>
      </c>
      <c r="C12" s="24" t="s">
        <v>16</v>
      </c>
      <c r="D12" s="26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ht="27" customHeight="1" thickBot="1" x14ac:dyDescent="0.3">
      <c r="A13" s="13">
        <v>10</v>
      </c>
      <c r="B13" s="37" t="s">
        <v>29</v>
      </c>
      <c r="C13" s="27" t="s">
        <v>16</v>
      </c>
      <c r="D13" s="54">
        <v>1</v>
      </c>
      <c r="E13" s="23">
        <v>0</v>
      </c>
      <c r="F13" s="62">
        <f t="shared" si="0"/>
        <v>0</v>
      </c>
      <c r="G13" s="63">
        <f t="shared" si="1"/>
        <v>0</v>
      </c>
    </row>
    <row r="14" spans="1:7" ht="27.6" customHeight="1" thickBot="1" x14ac:dyDescent="0.3">
      <c r="A14" s="5"/>
      <c r="B14" s="6" t="s">
        <v>9</v>
      </c>
      <c r="C14" s="7"/>
      <c r="D14" s="7"/>
      <c r="E14" s="7"/>
      <c r="F14" s="8">
        <f>SUM(F4:F13)</f>
        <v>0</v>
      </c>
      <c r="G14" s="9">
        <f>SUM(G4:G13)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640531-06B9-4920-ABAD-F0D7BBAC1227}">
  <sheetPr>
    <tabColor theme="9" tint="0.39997558519241921"/>
  </sheetPr>
  <dimension ref="A1:G8"/>
  <sheetViews>
    <sheetView workbookViewId="0">
      <selection activeCell="F7" sqref="F4:G7"/>
    </sheetView>
  </sheetViews>
  <sheetFormatPr defaultColWidth="9.140625" defaultRowHeight="15" x14ac:dyDescent="0.25"/>
  <cols>
    <col min="1" max="1" width="6.28515625" style="4" customWidth="1"/>
    <col min="2" max="2" width="49.710937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5.9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67</v>
      </c>
      <c r="B3" s="99"/>
      <c r="C3" s="99"/>
      <c r="D3" s="99"/>
      <c r="E3" s="99"/>
      <c r="F3" s="95"/>
      <c r="G3" s="96"/>
    </row>
    <row r="4" spans="1:7" ht="27" customHeight="1" x14ac:dyDescent="0.25">
      <c r="A4" s="12">
        <v>1</v>
      </c>
      <c r="B4" s="33" t="s">
        <v>75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7" customHeight="1" x14ac:dyDescent="0.25">
      <c r="A5" s="13">
        <v>2</v>
      </c>
      <c r="B5" s="34" t="s">
        <v>35</v>
      </c>
      <c r="C5" s="24" t="s">
        <v>16</v>
      </c>
      <c r="D5" s="26">
        <v>6</v>
      </c>
      <c r="E5" s="23">
        <v>0</v>
      </c>
      <c r="F5" s="60">
        <f t="shared" ref="F5:F7" si="0">E5*D5</f>
        <v>0</v>
      </c>
      <c r="G5" s="61">
        <f t="shared" ref="G5:G7" si="1">F5*1.21</f>
        <v>0</v>
      </c>
    </row>
    <row r="6" spans="1:7" ht="27" customHeight="1" x14ac:dyDescent="0.25">
      <c r="A6" s="13">
        <v>3</v>
      </c>
      <c r="B6" s="34" t="s">
        <v>76</v>
      </c>
      <c r="C6" s="24" t="s">
        <v>16</v>
      </c>
      <c r="D6" s="26">
        <v>1</v>
      </c>
      <c r="E6" s="23">
        <v>0</v>
      </c>
      <c r="F6" s="60">
        <f>E6*D6</f>
        <v>0</v>
      </c>
      <c r="G6" s="61">
        <f>F6*1.21</f>
        <v>0</v>
      </c>
    </row>
    <row r="7" spans="1:7" ht="27" customHeight="1" thickBot="1" x14ac:dyDescent="0.3">
      <c r="A7" s="13">
        <v>4</v>
      </c>
      <c r="B7" s="37" t="s">
        <v>29</v>
      </c>
      <c r="C7" s="27" t="s">
        <v>16</v>
      </c>
      <c r="D7" s="54">
        <v>1</v>
      </c>
      <c r="E7" s="23">
        <v>0</v>
      </c>
      <c r="F7" s="62">
        <f t="shared" si="0"/>
        <v>0</v>
      </c>
      <c r="G7" s="63">
        <f t="shared" si="1"/>
        <v>0</v>
      </c>
    </row>
    <row r="8" spans="1:7" ht="27.6" customHeight="1" thickBot="1" x14ac:dyDescent="0.3">
      <c r="A8" s="5"/>
      <c r="B8" s="6" t="s">
        <v>9</v>
      </c>
      <c r="C8" s="7"/>
      <c r="D8" s="7"/>
      <c r="E8" s="7"/>
      <c r="F8" s="8">
        <f>SUM(F4:F7)</f>
        <v>0</v>
      </c>
      <c r="G8" s="9">
        <f>SUM(G4:G7)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2BB6-011E-4947-9042-F53F31363AC9}">
  <sheetPr>
    <tabColor theme="9" tint="0.39997558519241921"/>
  </sheetPr>
  <dimension ref="A1:G11"/>
  <sheetViews>
    <sheetView workbookViewId="0">
      <selection activeCell="F10" sqref="F4:G10"/>
    </sheetView>
  </sheetViews>
  <sheetFormatPr defaultColWidth="9.140625" defaultRowHeight="15" x14ac:dyDescent="0.25"/>
  <cols>
    <col min="1" max="1" width="6.28515625" style="4" customWidth="1"/>
    <col min="2" max="2" width="49.710937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5.9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68</v>
      </c>
      <c r="B3" s="99"/>
      <c r="C3" s="99"/>
      <c r="D3" s="99"/>
      <c r="E3" s="99"/>
      <c r="F3" s="95"/>
      <c r="G3" s="96"/>
    </row>
    <row r="4" spans="1:7" ht="27" customHeight="1" x14ac:dyDescent="0.25">
      <c r="A4" s="12">
        <v>1</v>
      </c>
      <c r="B4" s="33" t="s">
        <v>75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7" customHeight="1" x14ac:dyDescent="0.25">
      <c r="A5" s="13">
        <v>2</v>
      </c>
      <c r="B5" s="33" t="s">
        <v>28</v>
      </c>
      <c r="C5" s="24" t="s">
        <v>16</v>
      </c>
      <c r="D5" s="25">
        <v>3</v>
      </c>
      <c r="E5" s="23">
        <v>0</v>
      </c>
      <c r="F5" s="60">
        <f>E5*D5</f>
        <v>0</v>
      </c>
      <c r="G5" s="61">
        <f>F5*1.21</f>
        <v>0</v>
      </c>
    </row>
    <row r="6" spans="1:7" ht="27" customHeight="1" x14ac:dyDescent="0.25">
      <c r="A6" s="13">
        <v>3</v>
      </c>
      <c r="B6" s="34" t="s">
        <v>35</v>
      </c>
      <c r="C6" s="24" t="s">
        <v>16</v>
      </c>
      <c r="D6" s="26">
        <v>6</v>
      </c>
      <c r="E6" s="23">
        <v>0</v>
      </c>
      <c r="F6" s="60">
        <f t="shared" ref="F6:F10" si="0">E6*D6</f>
        <v>0</v>
      </c>
      <c r="G6" s="61">
        <f t="shared" ref="G6:G10" si="1">F6*1.21</f>
        <v>0</v>
      </c>
    </row>
    <row r="7" spans="1:7" ht="27" customHeight="1" x14ac:dyDescent="0.25">
      <c r="A7" s="12">
        <v>4</v>
      </c>
      <c r="B7" s="34" t="s">
        <v>36</v>
      </c>
      <c r="C7" s="24" t="s">
        <v>16</v>
      </c>
      <c r="D7" s="26">
        <v>1</v>
      </c>
      <c r="E7" s="23">
        <v>0</v>
      </c>
      <c r="F7" s="60">
        <f t="shared" ref="F7:F8" si="2">E7*D7</f>
        <v>0</v>
      </c>
      <c r="G7" s="61">
        <f t="shared" ref="G7:G8" si="3">F7*1.21</f>
        <v>0</v>
      </c>
    </row>
    <row r="8" spans="1:7" ht="27" customHeight="1" x14ac:dyDescent="0.25">
      <c r="A8" s="13">
        <v>5</v>
      </c>
      <c r="B8" s="34" t="s">
        <v>34</v>
      </c>
      <c r="C8" s="24" t="s">
        <v>16</v>
      </c>
      <c r="D8" s="26">
        <v>1</v>
      </c>
      <c r="E8" s="23">
        <v>0</v>
      </c>
      <c r="F8" s="60">
        <f t="shared" si="2"/>
        <v>0</v>
      </c>
      <c r="G8" s="61">
        <f t="shared" si="3"/>
        <v>0</v>
      </c>
    </row>
    <row r="9" spans="1:7" ht="27" customHeight="1" x14ac:dyDescent="0.25">
      <c r="A9" s="12">
        <v>6</v>
      </c>
      <c r="B9" s="59" t="s">
        <v>77</v>
      </c>
      <c r="C9" s="24" t="s">
        <v>16</v>
      </c>
      <c r="D9" s="26">
        <v>1</v>
      </c>
      <c r="E9" s="23">
        <v>0</v>
      </c>
      <c r="F9" s="60">
        <f t="shared" ref="F9" si="4">E9*D9</f>
        <v>0</v>
      </c>
      <c r="G9" s="61">
        <f t="shared" ref="G9" si="5">F9*1.21</f>
        <v>0</v>
      </c>
    </row>
    <row r="10" spans="1:7" ht="27" customHeight="1" thickBot="1" x14ac:dyDescent="0.3">
      <c r="A10" s="13">
        <v>7</v>
      </c>
      <c r="B10" s="37" t="s">
        <v>29</v>
      </c>
      <c r="C10" s="27" t="s">
        <v>16</v>
      </c>
      <c r="D10" s="54">
        <v>1</v>
      </c>
      <c r="E10" s="23">
        <v>0</v>
      </c>
      <c r="F10" s="62">
        <f t="shared" si="0"/>
        <v>0</v>
      </c>
      <c r="G10" s="63">
        <f t="shared" si="1"/>
        <v>0</v>
      </c>
    </row>
    <row r="11" spans="1:7" ht="27.6" customHeight="1" thickBot="1" x14ac:dyDescent="0.3">
      <c r="A11" s="5"/>
      <c r="B11" s="6" t="s">
        <v>9</v>
      </c>
      <c r="C11" s="7"/>
      <c r="D11" s="7"/>
      <c r="E11" s="7"/>
      <c r="F11" s="8">
        <f>SUM(F4:F10)</f>
        <v>0</v>
      </c>
      <c r="G11" s="9">
        <f>SUM(G4:G10)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G12"/>
  <sheetViews>
    <sheetView workbookViewId="0">
      <selection activeCell="L9" sqref="L9"/>
    </sheetView>
  </sheetViews>
  <sheetFormatPr defaultRowHeight="15" x14ac:dyDescent="0.25"/>
  <cols>
    <col min="1" max="1" width="6.28515625" customWidth="1"/>
    <col min="2" max="2" width="46.5703125" customWidth="1"/>
    <col min="3" max="3" width="8.42578125" customWidth="1"/>
    <col min="4" max="4" width="8.28515625" customWidth="1"/>
    <col min="5" max="6" width="17.7109375" style="4" customWidth="1"/>
    <col min="7" max="7" width="17.7109375" customWidth="1"/>
  </cols>
  <sheetData>
    <row r="1" spans="1:7" ht="26.25" customHeight="1" thickBot="1" x14ac:dyDescent="0.3">
      <c r="A1" s="91" t="s">
        <v>1</v>
      </c>
      <c r="B1" s="92"/>
      <c r="C1" s="92"/>
      <c r="D1" s="92"/>
      <c r="E1" s="92"/>
      <c r="F1" s="92"/>
      <c r="G1" s="93"/>
    </row>
    <row r="2" spans="1:7" ht="43.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41</v>
      </c>
      <c r="B3" s="95"/>
      <c r="C3" s="95"/>
      <c r="D3" s="95"/>
      <c r="E3" s="95"/>
      <c r="F3" s="95"/>
      <c r="G3" s="96"/>
    </row>
    <row r="4" spans="1:7" ht="27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7" customHeight="1" x14ac:dyDescent="0.25">
      <c r="A5" s="13">
        <v>2</v>
      </c>
      <c r="B5" s="33" t="s">
        <v>35</v>
      </c>
      <c r="C5" s="24" t="s">
        <v>16</v>
      </c>
      <c r="D5" s="26">
        <v>1</v>
      </c>
      <c r="E5" s="23">
        <v>0</v>
      </c>
      <c r="F5" s="60">
        <f t="shared" ref="F5:F11" si="0">E5*D5</f>
        <v>0</v>
      </c>
      <c r="G5" s="61">
        <f t="shared" ref="G5:G11" si="1">F5*1.21</f>
        <v>0</v>
      </c>
    </row>
    <row r="6" spans="1:7" ht="27" customHeight="1" x14ac:dyDescent="0.25">
      <c r="A6" s="13">
        <v>3</v>
      </c>
      <c r="B6" s="34" t="s">
        <v>33</v>
      </c>
      <c r="C6" s="24" t="s">
        <v>16</v>
      </c>
      <c r="D6" s="26">
        <v>15</v>
      </c>
      <c r="E6" s="23">
        <v>0</v>
      </c>
      <c r="F6" s="60">
        <f t="shared" si="0"/>
        <v>0</v>
      </c>
      <c r="G6" s="61">
        <f t="shared" si="1"/>
        <v>0</v>
      </c>
    </row>
    <row r="7" spans="1:7" ht="27" customHeight="1" x14ac:dyDescent="0.25">
      <c r="A7" s="13">
        <v>4</v>
      </c>
      <c r="B7" s="34" t="s">
        <v>30</v>
      </c>
      <c r="C7" s="24" t="s">
        <v>16</v>
      </c>
      <c r="D7" s="26">
        <v>30</v>
      </c>
      <c r="E7" s="23">
        <v>0</v>
      </c>
      <c r="F7" s="60">
        <f t="shared" si="0"/>
        <v>0</v>
      </c>
      <c r="G7" s="61">
        <f t="shared" si="1"/>
        <v>0</v>
      </c>
    </row>
    <row r="8" spans="1:7" ht="27" customHeight="1" x14ac:dyDescent="0.25">
      <c r="A8" s="13">
        <v>5</v>
      </c>
      <c r="B8" s="34" t="s">
        <v>55</v>
      </c>
      <c r="C8" s="24" t="s">
        <v>16</v>
      </c>
      <c r="D8" s="26">
        <v>2</v>
      </c>
      <c r="E8" s="23">
        <v>0</v>
      </c>
      <c r="F8" s="60">
        <f t="shared" si="0"/>
        <v>0</v>
      </c>
      <c r="G8" s="61">
        <f t="shared" si="1"/>
        <v>0</v>
      </c>
    </row>
    <row r="9" spans="1:7" s="4" customFormat="1" ht="27" customHeight="1" x14ac:dyDescent="0.25">
      <c r="A9" s="13">
        <v>6</v>
      </c>
      <c r="B9" s="34" t="s">
        <v>34</v>
      </c>
      <c r="C9" s="24" t="s">
        <v>16</v>
      </c>
      <c r="D9" s="26">
        <v>1</v>
      </c>
      <c r="E9" s="23">
        <v>0</v>
      </c>
      <c r="F9" s="60">
        <f t="shared" ref="F9:F10" si="2">E9*D9</f>
        <v>0</v>
      </c>
      <c r="G9" s="61">
        <f t="shared" ref="G9:G10" si="3">F9*1.21</f>
        <v>0</v>
      </c>
    </row>
    <row r="10" spans="1:7" s="4" customFormat="1" ht="27" customHeight="1" x14ac:dyDescent="0.25">
      <c r="A10" s="13">
        <v>7</v>
      </c>
      <c r="B10" s="34" t="s">
        <v>28</v>
      </c>
      <c r="C10" s="24" t="s">
        <v>16</v>
      </c>
      <c r="D10" s="26">
        <v>4</v>
      </c>
      <c r="E10" s="23">
        <v>0</v>
      </c>
      <c r="F10" s="60">
        <f t="shared" si="2"/>
        <v>0</v>
      </c>
      <c r="G10" s="61">
        <f t="shared" si="3"/>
        <v>0</v>
      </c>
    </row>
    <row r="11" spans="1:7" ht="27" customHeight="1" thickBot="1" x14ac:dyDescent="0.3">
      <c r="A11" s="12">
        <v>8</v>
      </c>
      <c r="B11" s="34" t="s">
        <v>29</v>
      </c>
      <c r="C11" s="24" t="s">
        <v>16</v>
      </c>
      <c r="D11" s="26">
        <v>1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9.65" customHeight="1" thickBot="1" x14ac:dyDescent="0.3">
      <c r="A12" s="5"/>
      <c r="B12" s="6" t="s">
        <v>9</v>
      </c>
      <c r="C12" s="7"/>
      <c r="D12" s="7"/>
      <c r="E12" s="7"/>
      <c r="F12" s="8">
        <f>SUM(F4:F11)</f>
        <v>0</v>
      </c>
      <c r="G12" s="9">
        <f>SUM(G4:G11)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A1:G12"/>
  <sheetViews>
    <sheetView workbookViewId="0">
      <selection activeCell="B18" sqref="B18"/>
    </sheetView>
  </sheetViews>
  <sheetFormatPr defaultRowHeight="15" x14ac:dyDescent="0.25"/>
  <cols>
    <col min="1" max="1" width="6.28515625" customWidth="1"/>
    <col min="2" max="2" width="46.5703125" customWidth="1"/>
    <col min="3" max="3" width="8.42578125" customWidth="1"/>
    <col min="4" max="4" width="8.28515625" customWidth="1"/>
    <col min="5" max="7" width="17.7109375" customWidth="1"/>
  </cols>
  <sheetData>
    <row r="1" spans="1:7" ht="27" customHeight="1" thickBot="1" x14ac:dyDescent="0.3">
      <c r="A1" s="91" t="s">
        <v>1</v>
      </c>
      <c r="B1" s="92"/>
      <c r="C1" s="92"/>
      <c r="D1" s="92"/>
      <c r="E1" s="92"/>
      <c r="F1" s="92"/>
      <c r="G1" s="93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31.9" customHeight="1" x14ac:dyDescent="0.25">
      <c r="A3" s="94" t="s">
        <v>42</v>
      </c>
      <c r="B3" s="95"/>
      <c r="C3" s="95"/>
      <c r="D3" s="95"/>
      <c r="E3" s="95"/>
      <c r="F3" s="95"/>
      <c r="G3" s="96"/>
    </row>
    <row r="4" spans="1:7" s="4" customFormat="1" ht="24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 t="shared" ref="F4:F11" si="0">E4*D4</f>
        <v>0</v>
      </c>
      <c r="G4" s="61">
        <f t="shared" ref="G4:G11" si="1">F4*1.21</f>
        <v>0</v>
      </c>
    </row>
    <row r="5" spans="1:7" s="4" customFormat="1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s="4" customFormat="1" ht="24" customHeight="1" x14ac:dyDescent="0.25">
      <c r="A6" s="13">
        <v>3</v>
      </c>
      <c r="B6" s="34" t="s">
        <v>33</v>
      </c>
      <c r="C6" s="24" t="s">
        <v>16</v>
      </c>
      <c r="D6" s="26">
        <v>15</v>
      </c>
      <c r="E6" s="23">
        <v>0</v>
      </c>
      <c r="F6" s="60">
        <f t="shared" si="0"/>
        <v>0</v>
      </c>
      <c r="G6" s="61">
        <f t="shared" si="1"/>
        <v>0</v>
      </c>
    </row>
    <row r="7" spans="1:7" s="4" customFormat="1" ht="24" customHeight="1" x14ac:dyDescent="0.25">
      <c r="A7" s="13">
        <v>4</v>
      </c>
      <c r="B7" s="34" t="s">
        <v>30</v>
      </c>
      <c r="C7" s="24" t="s">
        <v>16</v>
      </c>
      <c r="D7" s="26">
        <v>30</v>
      </c>
      <c r="E7" s="23">
        <v>0</v>
      </c>
      <c r="F7" s="60">
        <f t="shared" si="0"/>
        <v>0</v>
      </c>
      <c r="G7" s="61">
        <f t="shared" si="1"/>
        <v>0</v>
      </c>
    </row>
    <row r="8" spans="1:7" s="4" customFormat="1" ht="24" customHeight="1" x14ac:dyDescent="0.25">
      <c r="A8" s="13">
        <v>5</v>
      </c>
      <c r="B8" s="34" t="s">
        <v>58</v>
      </c>
      <c r="C8" s="24" t="s">
        <v>16</v>
      </c>
      <c r="D8" s="26">
        <v>1</v>
      </c>
      <c r="E8" s="23">
        <v>0</v>
      </c>
      <c r="F8" s="60">
        <f t="shared" si="0"/>
        <v>0</v>
      </c>
      <c r="G8" s="61">
        <f t="shared" si="1"/>
        <v>0</v>
      </c>
    </row>
    <row r="9" spans="1:7" s="4" customFormat="1" ht="24" customHeight="1" x14ac:dyDescent="0.25">
      <c r="A9" s="13">
        <v>6</v>
      </c>
      <c r="B9" s="34" t="s">
        <v>28</v>
      </c>
      <c r="C9" s="24" t="s">
        <v>16</v>
      </c>
      <c r="D9" s="26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s="4" customFormat="1" ht="24" customHeight="1" x14ac:dyDescent="0.25">
      <c r="A10" s="13">
        <v>7</v>
      </c>
      <c r="B10" s="34" t="s">
        <v>34</v>
      </c>
      <c r="C10" s="24" t="s">
        <v>16</v>
      </c>
      <c r="D10" s="26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s="4" customFormat="1" ht="24" customHeight="1" thickBot="1" x14ac:dyDescent="0.3">
      <c r="A11" s="13">
        <v>8</v>
      </c>
      <c r="B11" s="34" t="s">
        <v>29</v>
      </c>
      <c r="C11" s="24" t="s">
        <v>16</v>
      </c>
      <c r="D11" s="26">
        <v>1</v>
      </c>
      <c r="E11" s="23">
        <v>0</v>
      </c>
      <c r="F11" s="60">
        <f t="shared" si="0"/>
        <v>0</v>
      </c>
      <c r="G11" s="61">
        <f t="shared" si="1"/>
        <v>0</v>
      </c>
    </row>
    <row r="12" spans="1:7" s="4" customFormat="1" ht="26.65" customHeight="1" thickBot="1" x14ac:dyDescent="0.3">
      <c r="A12" s="5"/>
      <c r="B12" s="6" t="s">
        <v>9</v>
      </c>
      <c r="C12" s="7"/>
      <c r="D12" s="7"/>
      <c r="E12" s="7"/>
      <c r="F12" s="8">
        <f>SUM(F4:F11)</f>
        <v>0</v>
      </c>
      <c r="G12" s="9">
        <f>SUM(G4:G11)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A1:G13"/>
  <sheetViews>
    <sheetView workbookViewId="0">
      <selection activeCell="F12" sqref="F4:G12"/>
    </sheetView>
  </sheetViews>
  <sheetFormatPr defaultRowHeight="15" x14ac:dyDescent="0.25"/>
  <cols>
    <col min="1" max="1" width="6.28515625" customWidth="1"/>
    <col min="2" max="2" width="46.5703125" customWidth="1"/>
    <col min="3" max="3" width="8.42578125" customWidth="1"/>
    <col min="4" max="4" width="8.28515625" customWidth="1"/>
    <col min="5" max="6" width="17.7109375" style="4" customWidth="1"/>
    <col min="7" max="7" width="17.7109375" customWidth="1"/>
  </cols>
  <sheetData>
    <row r="1" spans="1:7" ht="25.9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42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43</v>
      </c>
      <c r="B3" s="95"/>
      <c r="C3" s="95"/>
      <c r="D3" s="95"/>
      <c r="E3" s="95"/>
      <c r="F3" s="95"/>
      <c r="G3" s="96"/>
    </row>
    <row r="4" spans="1:7" ht="27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>E4*D4</f>
        <v>0</v>
      </c>
      <c r="G4" s="61">
        <f>F4*1.21</f>
        <v>0</v>
      </c>
    </row>
    <row r="5" spans="1:7" ht="27" customHeight="1" x14ac:dyDescent="0.25">
      <c r="A5" s="13">
        <v>2</v>
      </c>
      <c r="B5" s="33" t="s">
        <v>35</v>
      </c>
      <c r="C5" s="24" t="s">
        <v>16</v>
      </c>
      <c r="D5" s="26">
        <v>1</v>
      </c>
      <c r="E5" s="23">
        <v>0</v>
      </c>
      <c r="F5" s="60">
        <f t="shared" ref="F5:F12" si="0">E5*D5</f>
        <v>0</v>
      </c>
      <c r="G5" s="61">
        <f t="shared" ref="G5:G12" si="1">F5*1.21</f>
        <v>0</v>
      </c>
    </row>
    <row r="6" spans="1:7" s="4" customFormat="1" ht="27" customHeight="1" x14ac:dyDescent="0.25">
      <c r="A6" s="13">
        <v>3</v>
      </c>
      <c r="B6" s="34" t="s">
        <v>33</v>
      </c>
      <c r="C6" s="24" t="s">
        <v>16</v>
      </c>
      <c r="D6" s="26">
        <v>12</v>
      </c>
      <c r="E6" s="23">
        <v>0</v>
      </c>
      <c r="F6" s="60">
        <f t="shared" ref="F6:F11" si="2">E6*D6</f>
        <v>0</v>
      </c>
      <c r="G6" s="61">
        <f t="shared" ref="G6:G11" si="3">F6*1.21</f>
        <v>0</v>
      </c>
    </row>
    <row r="7" spans="1:7" s="4" customFormat="1" ht="27" customHeight="1" x14ac:dyDescent="0.25">
      <c r="A7" s="13">
        <v>4</v>
      </c>
      <c r="B7" s="34" t="s">
        <v>30</v>
      </c>
      <c r="C7" s="24" t="s">
        <v>16</v>
      </c>
      <c r="D7" s="26">
        <v>24</v>
      </c>
      <c r="E7" s="23">
        <v>0</v>
      </c>
      <c r="F7" s="60">
        <f t="shared" si="2"/>
        <v>0</v>
      </c>
      <c r="G7" s="61">
        <f t="shared" si="3"/>
        <v>0</v>
      </c>
    </row>
    <row r="8" spans="1:7" s="4" customFormat="1" ht="27" customHeight="1" x14ac:dyDescent="0.25">
      <c r="A8" s="13">
        <v>5</v>
      </c>
      <c r="B8" s="34" t="s">
        <v>55</v>
      </c>
      <c r="C8" s="24" t="s">
        <v>16</v>
      </c>
      <c r="D8" s="26">
        <v>2</v>
      </c>
      <c r="E8" s="23">
        <v>0</v>
      </c>
      <c r="F8" s="60">
        <f t="shared" si="2"/>
        <v>0</v>
      </c>
      <c r="G8" s="61">
        <f t="shared" si="3"/>
        <v>0</v>
      </c>
    </row>
    <row r="9" spans="1:7" s="4" customFormat="1" ht="27" customHeight="1" x14ac:dyDescent="0.25">
      <c r="A9" s="13">
        <v>6</v>
      </c>
      <c r="B9" s="34" t="s">
        <v>63</v>
      </c>
      <c r="C9" s="24" t="s">
        <v>16</v>
      </c>
      <c r="D9" s="26">
        <v>1</v>
      </c>
      <c r="E9" s="23">
        <v>0</v>
      </c>
      <c r="F9" s="60">
        <f t="shared" si="2"/>
        <v>0</v>
      </c>
      <c r="G9" s="61">
        <f t="shared" si="3"/>
        <v>0</v>
      </c>
    </row>
    <row r="10" spans="1:7" s="4" customFormat="1" ht="27" customHeight="1" x14ac:dyDescent="0.25">
      <c r="A10" s="13">
        <v>7</v>
      </c>
      <c r="B10" s="34" t="s">
        <v>64</v>
      </c>
      <c r="C10" s="24" t="s">
        <v>16</v>
      </c>
      <c r="D10" s="26">
        <v>1</v>
      </c>
      <c r="E10" s="23">
        <v>0</v>
      </c>
      <c r="F10" s="60">
        <f t="shared" si="2"/>
        <v>0</v>
      </c>
      <c r="G10" s="61">
        <f t="shared" si="3"/>
        <v>0</v>
      </c>
    </row>
    <row r="11" spans="1:7" s="4" customFormat="1" ht="27" customHeight="1" x14ac:dyDescent="0.25">
      <c r="A11" s="13">
        <v>8</v>
      </c>
      <c r="B11" s="34" t="s">
        <v>28</v>
      </c>
      <c r="C11" s="24" t="s">
        <v>16</v>
      </c>
      <c r="D11" s="26">
        <v>4</v>
      </c>
      <c r="E11" s="23">
        <v>0</v>
      </c>
      <c r="F11" s="60">
        <f t="shared" si="2"/>
        <v>0</v>
      </c>
      <c r="G11" s="61">
        <f t="shared" si="3"/>
        <v>0</v>
      </c>
    </row>
    <row r="12" spans="1:7" ht="27" customHeight="1" thickBot="1" x14ac:dyDescent="0.3">
      <c r="A12" s="13">
        <v>9</v>
      </c>
      <c r="B12" s="34" t="s">
        <v>29</v>
      </c>
      <c r="C12" s="24" t="s">
        <v>16</v>
      </c>
      <c r="D12" s="26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ht="27.6" customHeight="1" thickBot="1" x14ac:dyDescent="0.3">
      <c r="A13" s="5"/>
      <c r="B13" s="6" t="s">
        <v>9</v>
      </c>
      <c r="C13" s="7"/>
      <c r="D13" s="7"/>
      <c r="E13" s="7"/>
      <c r="F13" s="8">
        <f>SUM(F4:F12)</f>
        <v>0</v>
      </c>
      <c r="G13" s="9">
        <f>SUM(G4:G12)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A1:G12"/>
  <sheetViews>
    <sheetView workbookViewId="0">
      <selection activeCell="F11" sqref="F4:G11"/>
    </sheetView>
  </sheetViews>
  <sheetFormatPr defaultRowHeight="15" x14ac:dyDescent="0.25"/>
  <cols>
    <col min="1" max="1" width="6.28515625" customWidth="1"/>
    <col min="2" max="2" width="46.5703125" customWidth="1"/>
    <col min="3" max="3" width="8.42578125" customWidth="1"/>
    <col min="4" max="4" width="8.28515625" customWidth="1"/>
    <col min="5" max="6" width="17.7109375" style="4" customWidth="1"/>
    <col min="7" max="7" width="17.7109375" customWidth="1"/>
  </cols>
  <sheetData>
    <row r="1" spans="1:7" ht="24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44</v>
      </c>
      <c r="B3" s="95"/>
      <c r="C3" s="95"/>
      <c r="D3" s="95"/>
      <c r="E3" s="95"/>
      <c r="F3" s="95"/>
      <c r="G3" s="96"/>
    </row>
    <row r="4" spans="1:7" s="4" customFormat="1" ht="24" customHeight="1" x14ac:dyDescent="0.25">
      <c r="A4" s="12">
        <v>1</v>
      </c>
      <c r="B4" s="35" t="s">
        <v>53</v>
      </c>
      <c r="C4" s="15" t="s">
        <v>16</v>
      </c>
      <c r="D4" s="16">
        <v>1</v>
      </c>
      <c r="E4" s="23">
        <v>0</v>
      </c>
      <c r="F4" s="60">
        <f>E4*D4</f>
        <v>0</v>
      </c>
      <c r="G4" s="61">
        <f>F4*1.21</f>
        <v>0</v>
      </c>
    </row>
    <row r="5" spans="1:7" s="4" customFormat="1" ht="24" customHeight="1" x14ac:dyDescent="0.25">
      <c r="A5" s="13">
        <v>2</v>
      </c>
      <c r="B5" s="34" t="s">
        <v>35</v>
      </c>
      <c r="C5" s="15" t="s">
        <v>16</v>
      </c>
      <c r="D5" s="16">
        <v>1</v>
      </c>
      <c r="E5" s="23">
        <v>0</v>
      </c>
      <c r="F5" s="60">
        <f>E5*D5</f>
        <v>0</v>
      </c>
      <c r="G5" s="61">
        <f>F5*1.21</f>
        <v>0</v>
      </c>
    </row>
    <row r="6" spans="1:7" s="4" customFormat="1" ht="24" customHeight="1" x14ac:dyDescent="0.25">
      <c r="A6" s="13">
        <v>3</v>
      </c>
      <c r="B6" s="34" t="s">
        <v>33</v>
      </c>
      <c r="C6" s="15" t="s">
        <v>16</v>
      </c>
      <c r="D6" s="16">
        <v>15</v>
      </c>
      <c r="E6" s="23">
        <v>0</v>
      </c>
      <c r="F6" s="60">
        <f>E6*D6</f>
        <v>0</v>
      </c>
      <c r="G6" s="61">
        <f>F6*1.21</f>
        <v>0</v>
      </c>
    </row>
    <row r="7" spans="1:7" s="4" customFormat="1" ht="24" customHeight="1" x14ac:dyDescent="0.25">
      <c r="A7" s="13">
        <v>4</v>
      </c>
      <c r="B7" s="35" t="s">
        <v>30</v>
      </c>
      <c r="C7" s="15" t="s">
        <v>16</v>
      </c>
      <c r="D7" s="16">
        <v>30</v>
      </c>
      <c r="E7" s="23">
        <v>0</v>
      </c>
      <c r="F7" s="60">
        <f>E7*D7</f>
        <v>0</v>
      </c>
      <c r="G7" s="61">
        <f>F7*1.21</f>
        <v>0</v>
      </c>
    </row>
    <row r="8" spans="1:7" s="4" customFormat="1" ht="24" customHeight="1" x14ac:dyDescent="0.25">
      <c r="A8" s="13">
        <v>5</v>
      </c>
      <c r="B8" s="35" t="s">
        <v>34</v>
      </c>
      <c r="C8" s="15" t="s">
        <v>16</v>
      </c>
      <c r="D8" s="17">
        <v>1</v>
      </c>
      <c r="E8" s="23">
        <v>0</v>
      </c>
      <c r="F8" s="60">
        <f t="shared" ref="F8:F11" si="0">E8*D8</f>
        <v>0</v>
      </c>
      <c r="G8" s="61">
        <f t="shared" ref="G8:G11" si="1">F8*1.21</f>
        <v>0</v>
      </c>
    </row>
    <row r="9" spans="1:7" s="4" customFormat="1" ht="24" customHeight="1" x14ac:dyDescent="0.25">
      <c r="A9" s="13">
        <v>6</v>
      </c>
      <c r="B9" s="36" t="s">
        <v>62</v>
      </c>
      <c r="C9" s="15" t="s">
        <v>16</v>
      </c>
      <c r="D9" s="17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s="4" customFormat="1" ht="24" customHeight="1" x14ac:dyDescent="0.25">
      <c r="A10" s="13">
        <v>7</v>
      </c>
      <c r="B10" s="34" t="s">
        <v>58</v>
      </c>
      <c r="C10" s="24" t="s">
        <v>16</v>
      </c>
      <c r="D10" s="26">
        <v>1</v>
      </c>
      <c r="E10" s="23">
        <v>0</v>
      </c>
      <c r="F10" s="60">
        <f>E10*D10</f>
        <v>0</v>
      </c>
      <c r="G10" s="61">
        <f>F10*1.21</f>
        <v>0</v>
      </c>
    </row>
    <row r="11" spans="1:7" s="4" customFormat="1" ht="24" customHeight="1" thickBot="1" x14ac:dyDescent="0.3">
      <c r="A11" s="14">
        <v>8</v>
      </c>
      <c r="B11" s="37" t="s">
        <v>29</v>
      </c>
      <c r="C11" s="27" t="s">
        <v>16</v>
      </c>
      <c r="D11" s="28">
        <v>1</v>
      </c>
      <c r="E11" s="23">
        <v>0</v>
      </c>
      <c r="F11" s="60">
        <f t="shared" si="0"/>
        <v>0</v>
      </c>
      <c r="G11" s="61">
        <f t="shared" si="1"/>
        <v>0</v>
      </c>
    </row>
    <row r="12" spans="1:7" s="4" customFormat="1" ht="19.5" thickBot="1" x14ac:dyDescent="0.3">
      <c r="A12" s="5"/>
      <c r="B12" s="6" t="s">
        <v>9</v>
      </c>
      <c r="C12" s="7"/>
      <c r="D12" s="7"/>
      <c r="E12" s="7"/>
      <c r="F12" s="8">
        <f>SUM(F4:F11)</f>
        <v>0</v>
      </c>
      <c r="G12" s="9">
        <f>SUM(G4:G11)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61A33-755C-43CB-87B0-ECFFA4BC9411}">
  <sheetPr>
    <tabColor theme="9" tint="0.79998168889431442"/>
  </sheetPr>
  <dimension ref="A1:G13"/>
  <sheetViews>
    <sheetView workbookViewId="0">
      <selection activeCell="F12" sqref="F4:G12"/>
    </sheetView>
  </sheetViews>
  <sheetFormatPr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4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x14ac:dyDescent="0.25">
      <c r="A3" s="94" t="s">
        <v>45</v>
      </c>
      <c r="B3" s="95"/>
      <c r="C3" s="95"/>
      <c r="D3" s="95"/>
      <c r="E3" s="95"/>
      <c r="F3" s="95"/>
      <c r="G3" s="96"/>
    </row>
    <row r="4" spans="1:7" ht="24" customHeight="1" x14ac:dyDescent="0.25">
      <c r="A4" s="12">
        <v>1</v>
      </c>
      <c r="B4" s="33" t="s">
        <v>53</v>
      </c>
      <c r="C4" s="24" t="s">
        <v>16</v>
      </c>
      <c r="D4" s="25">
        <v>1</v>
      </c>
      <c r="E4" s="23">
        <v>0</v>
      </c>
      <c r="F4" s="60">
        <f t="shared" ref="F4:F12" si="0">E4*D4</f>
        <v>0</v>
      </c>
      <c r="G4" s="61">
        <f t="shared" ref="G4:G12" si="1"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12</v>
      </c>
      <c r="E6" s="23">
        <v>0</v>
      </c>
      <c r="F6" s="60">
        <f t="shared" si="0"/>
        <v>0</v>
      </c>
      <c r="G6" s="61">
        <f t="shared" si="1"/>
        <v>0</v>
      </c>
    </row>
    <row r="7" spans="1:7" ht="24" customHeight="1" x14ac:dyDescent="0.25">
      <c r="A7" s="13">
        <v>4</v>
      </c>
      <c r="B7" s="34" t="s">
        <v>30</v>
      </c>
      <c r="C7" s="24" t="s">
        <v>16</v>
      </c>
      <c r="D7" s="26">
        <v>24</v>
      </c>
      <c r="E7" s="23">
        <v>0</v>
      </c>
      <c r="F7" s="60">
        <f t="shared" si="0"/>
        <v>0</v>
      </c>
      <c r="G7" s="61">
        <f t="shared" si="1"/>
        <v>0</v>
      </c>
    </row>
    <row r="8" spans="1:7" ht="24" customHeight="1" x14ac:dyDescent="0.25">
      <c r="A8" s="12">
        <v>5</v>
      </c>
      <c r="B8" s="34" t="s">
        <v>55</v>
      </c>
      <c r="C8" s="24" t="s">
        <v>16</v>
      </c>
      <c r="D8" s="26">
        <v>2</v>
      </c>
      <c r="E8" s="23">
        <v>0</v>
      </c>
      <c r="F8" s="60">
        <f t="shared" si="0"/>
        <v>0</v>
      </c>
      <c r="G8" s="61">
        <f t="shared" si="1"/>
        <v>0</v>
      </c>
    </row>
    <row r="9" spans="1:7" ht="24" customHeight="1" x14ac:dyDescent="0.25">
      <c r="A9" s="13">
        <v>6</v>
      </c>
      <c r="B9" s="34" t="s">
        <v>34</v>
      </c>
      <c r="C9" s="24" t="s">
        <v>16</v>
      </c>
      <c r="D9" s="26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ht="24" customHeight="1" x14ac:dyDescent="0.25">
      <c r="A10" s="13">
        <v>7</v>
      </c>
      <c r="B10" s="34" t="s">
        <v>28</v>
      </c>
      <c r="C10" s="24" t="s">
        <v>16</v>
      </c>
      <c r="D10" s="26">
        <v>2</v>
      </c>
      <c r="E10" s="23">
        <v>0</v>
      </c>
      <c r="F10" s="60">
        <f t="shared" ref="F10:F11" si="2">E10*D10</f>
        <v>0</v>
      </c>
      <c r="G10" s="61">
        <f t="shared" ref="G10:G11" si="3">F10*1.21</f>
        <v>0</v>
      </c>
    </row>
    <row r="11" spans="1:7" ht="24" customHeight="1" x14ac:dyDescent="0.25">
      <c r="A11" s="13">
        <v>8</v>
      </c>
      <c r="B11" s="34" t="s">
        <v>37</v>
      </c>
      <c r="C11" s="24" t="s">
        <v>16</v>
      </c>
      <c r="D11" s="26">
        <v>1</v>
      </c>
      <c r="E11" s="23">
        <v>0</v>
      </c>
      <c r="F11" s="60">
        <f t="shared" si="2"/>
        <v>0</v>
      </c>
      <c r="G11" s="61">
        <f t="shared" si="3"/>
        <v>0</v>
      </c>
    </row>
    <row r="12" spans="1:7" ht="24" customHeight="1" thickBot="1" x14ac:dyDescent="0.3">
      <c r="A12" s="12">
        <v>9</v>
      </c>
      <c r="B12" s="34" t="s">
        <v>29</v>
      </c>
      <c r="C12" s="24" t="s">
        <v>16</v>
      </c>
      <c r="D12" s="26">
        <v>1</v>
      </c>
      <c r="E12" s="23">
        <v>0</v>
      </c>
      <c r="F12" s="60">
        <f t="shared" si="0"/>
        <v>0</v>
      </c>
      <c r="G12" s="61">
        <f t="shared" si="1"/>
        <v>0</v>
      </c>
    </row>
    <row r="13" spans="1:7" ht="26.65" customHeight="1" thickBot="1" x14ac:dyDescent="0.3">
      <c r="A13" s="5"/>
      <c r="B13" s="6" t="s">
        <v>9</v>
      </c>
      <c r="C13" s="7"/>
      <c r="D13" s="7"/>
      <c r="E13" s="7"/>
      <c r="F13" s="8">
        <f>SUM(F4:F12)</f>
        <v>0</v>
      </c>
      <c r="G13" s="9">
        <f>SUM(G4:G12)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7831B-82FC-4552-8A60-409BA6F5D547}">
  <sheetPr>
    <tabColor theme="9" tint="0.79998168889431442"/>
  </sheetPr>
  <dimension ref="A1:G13"/>
  <sheetViews>
    <sheetView workbookViewId="0">
      <selection activeCell="F12" sqref="F4:G12"/>
    </sheetView>
  </sheetViews>
  <sheetFormatPr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4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thickBot="1" x14ac:dyDescent="0.3">
      <c r="A3" s="98" t="s">
        <v>46</v>
      </c>
      <c r="B3" s="99"/>
      <c r="C3" s="99"/>
      <c r="D3" s="99"/>
      <c r="E3" s="99"/>
      <c r="F3" s="99"/>
      <c r="G3" s="100"/>
    </row>
    <row r="4" spans="1:7" ht="24" customHeight="1" x14ac:dyDescent="0.25">
      <c r="A4" s="55">
        <v>1</v>
      </c>
      <c r="B4" s="56" t="s">
        <v>53</v>
      </c>
      <c r="C4" s="57" t="s">
        <v>16</v>
      </c>
      <c r="D4" s="58">
        <v>1</v>
      </c>
      <c r="E4" s="23">
        <v>0</v>
      </c>
      <c r="F4" s="64">
        <f t="shared" ref="F4:F12" si="0">E4*D4</f>
        <v>0</v>
      </c>
      <c r="G4" s="65">
        <f t="shared" ref="G4:G12" si="1"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15</v>
      </c>
      <c r="E6" s="23">
        <v>0</v>
      </c>
      <c r="F6" s="60">
        <f t="shared" si="0"/>
        <v>0</v>
      </c>
      <c r="G6" s="61">
        <f t="shared" si="1"/>
        <v>0</v>
      </c>
    </row>
    <row r="7" spans="1:7" ht="24" customHeight="1" x14ac:dyDescent="0.25">
      <c r="A7" s="13">
        <v>4</v>
      </c>
      <c r="B7" s="34" t="s">
        <v>30</v>
      </c>
      <c r="C7" s="24" t="s">
        <v>16</v>
      </c>
      <c r="D7" s="26">
        <v>30</v>
      </c>
      <c r="E7" s="23">
        <v>0</v>
      </c>
      <c r="F7" s="60">
        <f t="shared" si="0"/>
        <v>0</v>
      </c>
      <c r="G7" s="61">
        <f t="shared" si="1"/>
        <v>0</v>
      </c>
    </row>
    <row r="8" spans="1:7" ht="24" customHeight="1" x14ac:dyDescent="0.25">
      <c r="A8" s="13">
        <v>5</v>
      </c>
      <c r="B8" s="34" t="s">
        <v>60</v>
      </c>
      <c r="C8" s="24" t="s">
        <v>16</v>
      </c>
      <c r="D8" s="26">
        <v>1</v>
      </c>
      <c r="E8" s="23">
        <v>0</v>
      </c>
      <c r="F8" s="60">
        <f t="shared" si="0"/>
        <v>0</v>
      </c>
      <c r="G8" s="61">
        <f t="shared" si="1"/>
        <v>0</v>
      </c>
    </row>
    <row r="9" spans="1:7" ht="24" customHeight="1" x14ac:dyDescent="0.25">
      <c r="A9" s="13">
        <v>6</v>
      </c>
      <c r="B9" s="34" t="s">
        <v>59</v>
      </c>
      <c r="C9" s="24" t="s">
        <v>16</v>
      </c>
      <c r="D9" s="26">
        <v>12</v>
      </c>
      <c r="E9" s="23">
        <v>0</v>
      </c>
      <c r="F9" s="60">
        <f t="shared" si="0"/>
        <v>0</v>
      </c>
      <c r="G9" s="61">
        <f t="shared" si="1"/>
        <v>0</v>
      </c>
    </row>
    <row r="10" spans="1:7" ht="24" customHeight="1" x14ac:dyDescent="0.25">
      <c r="A10" s="13">
        <v>7</v>
      </c>
      <c r="B10" s="34" t="s">
        <v>61</v>
      </c>
      <c r="C10" s="24" t="s">
        <v>16</v>
      </c>
      <c r="D10" s="26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ht="24" customHeight="1" x14ac:dyDescent="0.25">
      <c r="A11" s="13">
        <v>8</v>
      </c>
      <c r="B11" s="34" t="s">
        <v>28</v>
      </c>
      <c r="C11" s="24" t="s">
        <v>16</v>
      </c>
      <c r="D11" s="26">
        <v>3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4" customHeight="1" thickBot="1" x14ac:dyDescent="0.3">
      <c r="A12" s="14">
        <v>9</v>
      </c>
      <c r="B12" s="37" t="s">
        <v>29</v>
      </c>
      <c r="C12" s="27" t="s">
        <v>16</v>
      </c>
      <c r="D12" s="54">
        <v>1</v>
      </c>
      <c r="E12" s="23">
        <v>0</v>
      </c>
      <c r="F12" s="62">
        <f t="shared" si="0"/>
        <v>0</v>
      </c>
      <c r="G12" s="63">
        <f t="shared" si="1"/>
        <v>0</v>
      </c>
    </row>
    <row r="13" spans="1:7" ht="26.65" customHeight="1" thickBot="1" x14ac:dyDescent="0.3">
      <c r="A13" s="5"/>
      <c r="B13" s="6" t="s">
        <v>9</v>
      </c>
      <c r="C13" s="7"/>
      <c r="D13" s="7"/>
      <c r="E13" s="7"/>
      <c r="F13" s="8">
        <f>SUM(F4:F12)</f>
        <v>0</v>
      </c>
      <c r="G13" s="9">
        <f>SUM(G4:G12)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0097C5-394A-47F6-966A-67CD09619DC3}">
  <sheetPr>
    <tabColor theme="9" tint="0.79998168889431442"/>
  </sheetPr>
  <dimension ref="A1:G13"/>
  <sheetViews>
    <sheetView workbookViewId="0">
      <selection activeCell="F12" sqref="F4:G12"/>
    </sheetView>
  </sheetViews>
  <sheetFormatPr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4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thickBot="1" x14ac:dyDescent="0.3">
      <c r="A3" s="98" t="s">
        <v>47</v>
      </c>
      <c r="B3" s="99"/>
      <c r="C3" s="99"/>
      <c r="D3" s="99"/>
      <c r="E3" s="99"/>
      <c r="F3" s="99"/>
      <c r="G3" s="100"/>
    </row>
    <row r="4" spans="1:7" ht="24" customHeight="1" x14ac:dyDescent="0.25">
      <c r="A4" s="55">
        <v>1</v>
      </c>
      <c r="B4" s="56" t="s">
        <v>53</v>
      </c>
      <c r="C4" s="57" t="s">
        <v>16</v>
      </c>
      <c r="D4" s="58">
        <v>1</v>
      </c>
      <c r="E4" s="23">
        <v>0</v>
      </c>
      <c r="F4" s="64">
        <f t="shared" ref="F4:F12" si="0">E4*D4</f>
        <v>0</v>
      </c>
      <c r="G4" s="65">
        <f t="shared" ref="G4:G12" si="1"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15</v>
      </c>
      <c r="E6" s="23">
        <v>0</v>
      </c>
      <c r="F6" s="60">
        <f t="shared" si="0"/>
        <v>0</v>
      </c>
      <c r="G6" s="61">
        <f t="shared" si="1"/>
        <v>0</v>
      </c>
    </row>
    <row r="7" spans="1:7" ht="24" customHeight="1" x14ac:dyDescent="0.25">
      <c r="A7" s="13">
        <v>4</v>
      </c>
      <c r="B7" s="34" t="s">
        <v>30</v>
      </c>
      <c r="C7" s="24" t="s">
        <v>16</v>
      </c>
      <c r="D7" s="26">
        <v>30</v>
      </c>
      <c r="E7" s="23">
        <v>0</v>
      </c>
      <c r="F7" s="60">
        <f t="shared" si="0"/>
        <v>0</v>
      </c>
      <c r="G7" s="61">
        <f t="shared" si="1"/>
        <v>0</v>
      </c>
    </row>
    <row r="8" spans="1:7" ht="24" customHeight="1" x14ac:dyDescent="0.25">
      <c r="A8" s="13">
        <v>5</v>
      </c>
      <c r="B8" s="34" t="s">
        <v>56</v>
      </c>
      <c r="C8" s="24" t="s">
        <v>16</v>
      </c>
      <c r="D8" s="26">
        <v>1</v>
      </c>
      <c r="E8" s="23">
        <v>0</v>
      </c>
      <c r="F8" s="60">
        <f t="shared" si="0"/>
        <v>0</v>
      </c>
      <c r="G8" s="61">
        <f t="shared" si="1"/>
        <v>0</v>
      </c>
    </row>
    <row r="9" spans="1:7" ht="24" customHeight="1" x14ac:dyDescent="0.25">
      <c r="A9" s="13">
        <v>6</v>
      </c>
      <c r="B9" s="34" t="s">
        <v>57</v>
      </c>
      <c r="C9" s="24" t="s">
        <v>16</v>
      </c>
      <c r="D9" s="26">
        <v>1</v>
      </c>
      <c r="E9" s="23">
        <v>0</v>
      </c>
      <c r="F9" s="60">
        <f t="shared" si="0"/>
        <v>0</v>
      </c>
      <c r="G9" s="61">
        <f t="shared" si="1"/>
        <v>0</v>
      </c>
    </row>
    <row r="10" spans="1:7" ht="24" customHeight="1" x14ac:dyDescent="0.25">
      <c r="A10" s="13">
        <v>7</v>
      </c>
      <c r="B10" s="34" t="s">
        <v>58</v>
      </c>
      <c r="C10" s="24" t="s">
        <v>16</v>
      </c>
      <c r="D10" s="26">
        <v>1</v>
      </c>
      <c r="E10" s="23">
        <v>0</v>
      </c>
      <c r="F10" s="60">
        <f t="shared" si="0"/>
        <v>0</v>
      </c>
      <c r="G10" s="61">
        <f t="shared" si="1"/>
        <v>0</v>
      </c>
    </row>
    <row r="11" spans="1:7" ht="24" customHeight="1" x14ac:dyDescent="0.25">
      <c r="A11" s="13">
        <v>8</v>
      </c>
      <c r="B11" s="34" t="s">
        <v>28</v>
      </c>
      <c r="C11" s="24" t="s">
        <v>16</v>
      </c>
      <c r="D11" s="26">
        <v>2</v>
      </c>
      <c r="E11" s="23">
        <v>0</v>
      </c>
      <c r="F11" s="60">
        <f t="shared" si="0"/>
        <v>0</v>
      </c>
      <c r="G11" s="61">
        <f t="shared" si="1"/>
        <v>0</v>
      </c>
    </row>
    <row r="12" spans="1:7" ht="24" customHeight="1" thickBot="1" x14ac:dyDescent="0.3">
      <c r="A12" s="14">
        <v>9</v>
      </c>
      <c r="B12" s="37" t="s">
        <v>29</v>
      </c>
      <c r="C12" s="27" t="s">
        <v>16</v>
      </c>
      <c r="D12" s="54">
        <v>1</v>
      </c>
      <c r="E12" s="23">
        <v>0</v>
      </c>
      <c r="F12" s="62">
        <f t="shared" si="0"/>
        <v>0</v>
      </c>
      <c r="G12" s="63">
        <f t="shared" si="1"/>
        <v>0</v>
      </c>
    </row>
    <row r="13" spans="1:7" ht="26.65" customHeight="1" thickBot="1" x14ac:dyDescent="0.3">
      <c r="A13" s="5"/>
      <c r="B13" s="6" t="s">
        <v>9</v>
      </c>
      <c r="C13" s="7"/>
      <c r="D13" s="7"/>
      <c r="E13" s="7"/>
      <c r="F13" s="8">
        <f>SUM(F4:F12)</f>
        <v>0</v>
      </c>
      <c r="G13" s="9">
        <f>SUM(G4:G12)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7ABEE-9EE9-4883-B131-DA1C62667ED8}">
  <sheetPr>
    <tabColor theme="9" tint="0.79998168889431442"/>
  </sheetPr>
  <dimension ref="A1:G10"/>
  <sheetViews>
    <sheetView workbookViewId="0">
      <selection activeCell="F9" sqref="F4:G9"/>
    </sheetView>
  </sheetViews>
  <sheetFormatPr defaultRowHeight="15" x14ac:dyDescent="0.25"/>
  <cols>
    <col min="1" max="1" width="6.28515625" style="4" customWidth="1"/>
    <col min="2" max="2" width="46.5703125" style="4" customWidth="1"/>
    <col min="3" max="3" width="8.42578125" style="4" customWidth="1"/>
    <col min="4" max="4" width="8.28515625" style="4" customWidth="1"/>
    <col min="5" max="7" width="17.7109375" style="4" customWidth="1"/>
    <col min="8" max="16384" width="9.140625" style="4"/>
  </cols>
  <sheetData>
    <row r="1" spans="1:7" ht="24" customHeight="1" thickBot="1" x14ac:dyDescent="0.3">
      <c r="A1" s="97" t="s">
        <v>1</v>
      </c>
      <c r="B1" s="97"/>
      <c r="C1" s="97"/>
      <c r="D1" s="97"/>
      <c r="E1" s="97"/>
      <c r="F1" s="97"/>
      <c r="G1" s="97"/>
    </row>
    <row r="2" spans="1:7" ht="39.75" customHeight="1" thickBot="1" x14ac:dyDescent="0.3">
      <c r="A2" s="18" t="s">
        <v>12</v>
      </c>
      <c r="B2" s="19" t="s">
        <v>0</v>
      </c>
      <c r="C2" s="19" t="s">
        <v>13</v>
      </c>
      <c r="D2" s="20" t="s">
        <v>14</v>
      </c>
      <c r="E2" s="21" t="s">
        <v>15</v>
      </c>
      <c r="F2" s="21" t="s">
        <v>7</v>
      </c>
      <c r="G2" s="22" t="s">
        <v>8</v>
      </c>
    </row>
    <row r="3" spans="1:7" ht="27" customHeight="1" thickBot="1" x14ac:dyDescent="0.3">
      <c r="A3" s="98" t="s">
        <v>48</v>
      </c>
      <c r="B3" s="99"/>
      <c r="C3" s="99"/>
      <c r="D3" s="99"/>
      <c r="E3" s="99"/>
      <c r="F3" s="99"/>
      <c r="G3" s="100"/>
    </row>
    <row r="4" spans="1:7" ht="24" customHeight="1" x14ac:dyDescent="0.25">
      <c r="A4" s="55">
        <v>1</v>
      </c>
      <c r="B4" s="56" t="s">
        <v>53</v>
      </c>
      <c r="C4" s="57" t="s">
        <v>16</v>
      </c>
      <c r="D4" s="58">
        <v>1</v>
      </c>
      <c r="E4" s="23">
        <v>0</v>
      </c>
      <c r="F4" s="64">
        <f t="shared" ref="F4:F9" si="0">E4*D4</f>
        <v>0</v>
      </c>
      <c r="G4" s="65">
        <f t="shared" ref="G4:G9" si="1">F4*1.21</f>
        <v>0</v>
      </c>
    </row>
    <row r="5" spans="1:7" ht="24" customHeight="1" x14ac:dyDescent="0.25">
      <c r="A5" s="13">
        <v>2</v>
      </c>
      <c r="B5" s="34" t="s">
        <v>35</v>
      </c>
      <c r="C5" s="24" t="s">
        <v>16</v>
      </c>
      <c r="D5" s="26">
        <v>1</v>
      </c>
      <c r="E5" s="23">
        <v>0</v>
      </c>
      <c r="F5" s="60">
        <f t="shared" si="0"/>
        <v>0</v>
      </c>
      <c r="G5" s="61">
        <f t="shared" si="1"/>
        <v>0</v>
      </c>
    </row>
    <row r="6" spans="1:7" ht="24" customHeight="1" x14ac:dyDescent="0.25">
      <c r="A6" s="13">
        <v>3</v>
      </c>
      <c r="B6" s="34" t="s">
        <v>33</v>
      </c>
      <c r="C6" s="24" t="s">
        <v>16</v>
      </c>
      <c r="D6" s="26">
        <v>20</v>
      </c>
      <c r="E6" s="23">
        <v>0</v>
      </c>
      <c r="F6" s="60">
        <f t="shared" si="0"/>
        <v>0</v>
      </c>
      <c r="G6" s="61">
        <f t="shared" si="1"/>
        <v>0</v>
      </c>
    </row>
    <row r="7" spans="1:7" ht="24" customHeight="1" x14ac:dyDescent="0.25">
      <c r="A7" s="13">
        <v>4</v>
      </c>
      <c r="B7" s="34" t="s">
        <v>30</v>
      </c>
      <c r="C7" s="24" t="s">
        <v>16</v>
      </c>
      <c r="D7" s="26">
        <v>30</v>
      </c>
      <c r="E7" s="23">
        <v>0</v>
      </c>
      <c r="F7" s="60">
        <f t="shared" si="0"/>
        <v>0</v>
      </c>
      <c r="G7" s="61">
        <f t="shared" si="1"/>
        <v>0</v>
      </c>
    </row>
    <row r="8" spans="1:7" ht="24" customHeight="1" x14ac:dyDescent="0.25">
      <c r="A8" s="13">
        <v>5</v>
      </c>
      <c r="B8" s="34" t="s">
        <v>54</v>
      </c>
      <c r="C8" s="24" t="s">
        <v>16</v>
      </c>
      <c r="D8" s="26">
        <v>1</v>
      </c>
      <c r="E8" s="23">
        <v>0</v>
      </c>
      <c r="F8" s="60">
        <f t="shared" si="0"/>
        <v>0</v>
      </c>
      <c r="G8" s="61">
        <f t="shared" si="1"/>
        <v>0</v>
      </c>
    </row>
    <row r="9" spans="1:7" ht="24" customHeight="1" thickBot="1" x14ac:dyDescent="0.3">
      <c r="A9" s="14">
        <v>6</v>
      </c>
      <c r="B9" s="37" t="s">
        <v>29</v>
      </c>
      <c r="C9" s="27" t="s">
        <v>16</v>
      </c>
      <c r="D9" s="54">
        <v>1</v>
      </c>
      <c r="E9" s="23">
        <v>0</v>
      </c>
      <c r="F9" s="62">
        <f t="shared" si="0"/>
        <v>0</v>
      </c>
      <c r="G9" s="63">
        <f t="shared" si="1"/>
        <v>0</v>
      </c>
    </row>
    <row r="10" spans="1:7" ht="26.65" customHeight="1" thickBot="1" x14ac:dyDescent="0.3">
      <c r="A10" s="5"/>
      <c r="B10" s="6" t="s">
        <v>9</v>
      </c>
      <c r="C10" s="7"/>
      <c r="D10" s="7"/>
      <c r="E10" s="7"/>
      <c r="F10" s="8">
        <f>SUM(F4:F9)</f>
        <v>0</v>
      </c>
      <c r="G10" s="9">
        <f>SUM(G4:G9)</f>
        <v>0</v>
      </c>
    </row>
  </sheetData>
  <mergeCells count="2">
    <mergeCell ref="A1:G1"/>
    <mergeCell ref="A3:G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19</vt:i4>
      </vt:variant>
    </vt:vector>
  </HeadingPairs>
  <TitlesOfParts>
    <vt:vector size="19" baseType="lpstr">
      <vt:lpstr>Přehled</vt:lpstr>
      <vt:lpstr>polytechnická učebna I.</vt:lpstr>
      <vt:lpstr>multimediální učebna I.</vt:lpstr>
      <vt:lpstr>učebna cizích jazyků I.</vt:lpstr>
      <vt:lpstr>multimediální učebna II.</vt:lpstr>
      <vt:lpstr>učebna cizích jazyků II. </vt:lpstr>
      <vt:lpstr>učebna přírodních věd I.</vt:lpstr>
      <vt:lpstr>učebna informatiky II.</vt:lpstr>
      <vt:lpstr>učebna informatiky I.</vt:lpstr>
      <vt:lpstr>učebna přírodních věd I. (II.)</vt:lpstr>
      <vt:lpstr>učebna přírodních věd II. (II.)</vt:lpstr>
      <vt:lpstr>učebna přírodních věd III.(II.)</vt:lpstr>
      <vt:lpstr>učebna cizích jazyků I. (II.)</vt:lpstr>
      <vt:lpstr>multimediální učebna I. (II.)</vt:lpstr>
      <vt:lpstr>multimediální učebna II. (II.)</vt:lpstr>
      <vt:lpstr>učebna chemie a fyziky (II.)</vt:lpstr>
      <vt:lpstr>polytechnická učebna (II.)</vt:lpstr>
      <vt:lpstr>kabinet A (II.)</vt:lpstr>
      <vt:lpstr>kabinet B (II.)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Rejent</dc:creator>
  <cp:lastModifiedBy>Karel Rejent - ICT plus, s.r.o.</cp:lastModifiedBy>
  <cp:lastPrinted>2023-06-29T15:51:52Z</cp:lastPrinted>
  <dcterms:created xsi:type="dcterms:W3CDTF">2018-10-30T14:49:07Z</dcterms:created>
  <dcterms:modified xsi:type="dcterms:W3CDTF">2025-05-19T12:18:42Z</dcterms:modified>
</cp:coreProperties>
</file>