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3D79B46E-4D93-4204-93FE-6277E6F01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E76" i="1"/>
  <c r="G61" i="1"/>
  <c r="E61" i="1"/>
  <c r="E44" i="1"/>
  <c r="G44" i="1" s="1"/>
  <c r="G81" i="1"/>
  <c r="E81" i="1"/>
  <c r="E7" i="1"/>
  <c r="E55" i="1"/>
  <c r="G55" i="1" s="1"/>
  <c r="E54" i="1"/>
  <c r="G54" i="1" s="1"/>
  <c r="E68" i="1" l="1"/>
  <c r="G68" i="1" s="1"/>
  <c r="E73" i="1"/>
  <c r="G73" i="1" s="1"/>
  <c r="E74" i="1"/>
  <c r="G74" i="1" s="1"/>
  <c r="E72" i="1"/>
  <c r="G72" i="1" s="1"/>
  <c r="E80" i="1"/>
  <c r="G80" i="1" s="1"/>
  <c r="E82" i="1"/>
  <c r="G82" i="1" s="1"/>
  <c r="E51" i="1"/>
  <c r="G51" i="1" s="1"/>
  <c r="E69" i="1"/>
  <c r="G69" i="1" s="1"/>
  <c r="E59" i="1"/>
  <c r="G59" i="1" s="1"/>
  <c r="E58" i="1"/>
  <c r="G58" i="1" s="1"/>
  <c r="E41" i="1"/>
  <c r="G41" i="1" s="1"/>
  <c r="E42" i="1"/>
  <c r="G42" i="1" s="1"/>
  <c r="E34" i="1"/>
  <c r="G34" i="1" s="1"/>
  <c r="E35" i="1"/>
  <c r="G35" i="1" s="1"/>
  <c r="E36" i="1"/>
  <c r="G36" i="1" s="1"/>
  <c r="E37" i="1"/>
  <c r="G37" i="1" s="1"/>
  <c r="E38" i="1"/>
  <c r="G38" i="1" s="1"/>
  <c r="E33" i="1"/>
  <c r="E22" i="1"/>
  <c r="G22" i="1" s="1"/>
  <c r="E23" i="1"/>
  <c r="G23" i="1" s="1"/>
  <c r="E27" i="1"/>
  <c r="G27" i="1" s="1"/>
  <c r="G33" i="1" l="1"/>
  <c r="E17" i="1" l="1"/>
  <c r="E18" i="1"/>
  <c r="G18" i="1" s="1"/>
  <c r="E19" i="1"/>
  <c r="G19" i="1" s="1"/>
  <c r="E20" i="1"/>
  <c r="E79" i="1"/>
  <c r="E83" i="1"/>
  <c r="E15" i="1"/>
  <c r="E8" i="1"/>
  <c r="E9" i="1"/>
  <c r="E10" i="1"/>
  <c r="E11" i="1"/>
  <c r="E12" i="1"/>
  <c r="G12" i="1" s="1"/>
  <c r="E13" i="1"/>
  <c r="E84" i="1" l="1"/>
  <c r="G20" i="1"/>
  <c r="G13" i="1"/>
  <c r="G10" i="1" l="1"/>
  <c r="G11" i="1"/>
  <c r="E25" i="1" l="1"/>
  <c r="E28" i="1" s="1"/>
  <c r="E87" i="1" s="1"/>
  <c r="G83" i="1"/>
  <c r="G17" i="1"/>
  <c r="G8" i="1"/>
  <c r="G9" i="1"/>
  <c r="G25" i="1" l="1"/>
  <c r="G15" i="1" l="1"/>
  <c r="G79" i="1"/>
  <c r="G84" i="1" s="1"/>
  <c r="G7" i="1"/>
  <c r="G28" i="1" s="1"/>
  <c r="G87" i="1" l="1"/>
</calcChain>
</file>

<file path=xl/sharedStrings.xml><?xml version="1.0" encoding="utf-8"?>
<sst xmlns="http://schemas.openxmlformats.org/spreadsheetml/2006/main" count="84" uniqueCount="82">
  <si>
    <t>dispečerský terminál</t>
  </si>
  <si>
    <t>Sazba DPH</t>
  </si>
  <si>
    <r>
      <rPr>
        <b/>
        <sz val="9"/>
        <rFont val="Arial"/>
        <family val="2"/>
        <charset val="238"/>
      </rPr>
      <t>Označení</t>
    </r>
  </si>
  <si>
    <r>
      <rPr>
        <b/>
        <sz val="9"/>
        <rFont val="Arial"/>
        <family val="2"/>
        <charset val="238"/>
      </rPr>
      <t>Položka</t>
    </r>
  </si>
  <si>
    <r>
      <rPr>
        <b/>
        <sz val="9"/>
        <rFont val="Arial"/>
        <family val="2"/>
        <charset val="238"/>
      </rPr>
      <t>Počet ks</t>
    </r>
  </si>
  <si>
    <r>
      <rPr>
        <b/>
        <sz val="9"/>
        <rFont val="Arial"/>
        <family val="2"/>
        <charset val="238"/>
      </rPr>
      <t>Cena / ks (bez DPH)</t>
    </r>
  </si>
  <si>
    <r>
      <rPr>
        <b/>
        <sz val="9"/>
        <rFont val="Arial"/>
        <family val="2"/>
        <charset val="238"/>
      </rPr>
      <t>Cena (bez DPH)</t>
    </r>
  </si>
  <si>
    <r>
      <rPr>
        <b/>
        <sz val="9"/>
        <rFont val="Arial"/>
        <family val="2"/>
        <charset val="238"/>
      </rPr>
      <t>Cena (s DPH)</t>
    </r>
  </si>
  <si>
    <t>Celkem za HW a SW terminálového (dispečerského) pracoviště</t>
  </si>
  <si>
    <t>Celkem za služby terminálového (dispečerského) pracoviště</t>
  </si>
  <si>
    <t>sada pro hlasité telefonování (mikrofon, reproduktor, klíčovací talčítko</t>
  </si>
  <si>
    <t>Pokyny:</t>
  </si>
  <si>
    <t>Dodavatel vyplní pouze zeleně a světle oranžově označené buňky, obsah a vzorce ostatních buňek nebude upravovat.</t>
  </si>
  <si>
    <t>Dodavatel ve sloupci G DPH (%) uvede příslušné sazby DPH.</t>
  </si>
  <si>
    <t>Záznamové zařízení</t>
  </si>
  <si>
    <t>Nahrávací systém</t>
  </si>
  <si>
    <t>Přehrávací systém</t>
  </si>
  <si>
    <t>telefonní sluchátko s klíčovacím tlačítkem</t>
  </si>
  <si>
    <t>základna bezdrátových sluchátek</t>
  </si>
  <si>
    <t>bezdrátová sluchátka v provedení mono</t>
  </si>
  <si>
    <t>záložní IP telefon pro předsazení linky 156</t>
  </si>
  <si>
    <t>aplikační server - SW</t>
  </si>
  <si>
    <t>Komunikační rozhraní</t>
  </si>
  <si>
    <t>RGW HW a SW rádiové brány</t>
  </si>
  <si>
    <t>Pro položku aplikační server SW uvede dodavatel počet serverů dle nabízeného řešení</t>
  </si>
  <si>
    <t>Pro položku virtualizační HW uvede dodavatel počet serverů dle nabízeného řešení</t>
  </si>
  <si>
    <t>externí nabíječ pro bezdrátové sluchátko</t>
  </si>
  <si>
    <t>RDST DMR Tier 2 včetně zdroje a anténního systému</t>
  </si>
  <si>
    <t>doprava do místa instalace</t>
  </si>
  <si>
    <t>GSM brána 4 SIM</t>
  </si>
  <si>
    <t>SBC HW a SW pro SIP trunk linky</t>
  </si>
  <si>
    <t>CENA CELKEM za Dodávku technologie operačního (terminálového) pracoviště městské policie</t>
  </si>
  <si>
    <t>Terminálové (dispečerské) pracoviště</t>
  </si>
  <si>
    <t>Aplkační servery záznamového zařízení</t>
  </si>
  <si>
    <t>MP manager</t>
  </si>
  <si>
    <t>Serverová infrastruktura terminálového (dispečerské) pracoviště</t>
  </si>
  <si>
    <t>Rozvaděč</t>
  </si>
  <si>
    <t>Rack 42U, 600x1000mm, uzamykatelný</t>
  </si>
  <si>
    <t xml:space="preserve">Ventilační jednotka horní , min 4 ventilátory , spotřeba max.60W, termostat </t>
  </si>
  <si>
    <t xml:space="preserve"> rozvodný panel PDU, 8x C13 zásuvka, rack 1U, 2m odpojitelný kabel, proti vypadávání</t>
  </si>
  <si>
    <t>Patch panel 24xRJ45 CAT6 UTP s vyvazovací lištou</t>
  </si>
  <si>
    <t>Patch kabely a další propojovací materiál</t>
  </si>
  <si>
    <t>Vyvazovací a drobný instalační materiál</t>
  </si>
  <si>
    <t>Hardware</t>
  </si>
  <si>
    <t>KVM konzole včetně LCD min 17" a kabeláže</t>
  </si>
  <si>
    <t>1-2U rack server</t>
  </si>
  <si>
    <t>2xCPU min 16 core, min 3Ghz, CPU PassMark minimálně 43600</t>
  </si>
  <si>
    <t>Operační paměť min 256GB, DDR5, ECC</t>
  </si>
  <si>
    <t>Síťová konektivita 4x 2.5GE (SFP28), 2 nezávislé karty 2x2.5GE</t>
  </si>
  <si>
    <t>Záruka 60 měsíců s výměnou zařízení následující pracovní den</t>
  </si>
  <si>
    <t>minimálně L2, minimálně 16 SFP+ (10GE), minimálně 8 SFP28 (25GE), možnost karty pro rozšíření portů),Redundantní AC napájení</t>
  </si>
  <si>
    <t>Porty minimálně 2*2.5GE</t>
  </si>
  <si>
    <t>propustnost min 10Gbps</t>
  </si>
  <si>
    <t>Propustnost VPN min 2Gbps</t>
  </si>
  <si>
    <t>Propustnost IPS min 2.5Gbps</t>
  </si>
  <si>
    <t>Ipsec VPN až 300</t>
  </si>
  <si>
    <t>SSL VPN až 150</t>
  </si>
  <si>
    <t>Předplatné služeb IPS, Anti-malware 60 měsíců</t>
  </si>
  <si>
    <t>Diskový prostor 30 TB RAW kapacity, minimálně 3TB v SSD discích</t>
  </si>
  <si>
    <t>Celkem za serverovou infrastrukturu</t>
  </si>
  <si>
    <t>Síťové  přepínače</t>
  </si>
  <si>
    <t>Redundantní napájení 2 zdrojové bloky</t>
  </si>
  <si>
    <r>
      <rPr>
        <sz val="9"/>
        <rFont val="Arial"/>
        <family val="2"/>
        <charset val="238"/>
      </rPr>
      <t>Instalace, konfigurace, testování t</t>
    </r>
    <r>
      <rPr>
        <sz val="10"/>
        <rFont val="Arial"/>
        <family val="2"/>
        <charset val="238"/>
      </rPr>
      <t>erminálového (dispečerského) pracoviště</t>
    </r>
  </si>
  <si>
    <r>
      <rPr>
        <sz val="9"/>
        <rFont val="Arial"/>
        <family val="2"/>
        <charset val="238"/>
      </rPr>
      <t>Instalace, konfigurace, testování s</t>
    </r>
    <r>
      <rPr>
        <sz val="10"/>
        <rFont val="Arial"/>
        <family val="2"/>
        <charset val="238"/>
      </rPr>
      <t>erverové infrastruktury terminálového (dispečerské) pracoviště</t>
    </r>
  </si>
  <si>
    <t>Strukturovaná kabeláž</t>
  </si>
  <si>
    <t>minimálně l2, minimálně 48* 10/100/1000/2.5GBase-T portů, minimálně 4* SFP+ (10GE), možnost PoE (min. 380W)</t>
  </si>
  <si>
    <t>UPS Online, 300W/2700VA, SNMP management, doba zálohy 5 minut</t>
  </si>
  <si>
    <t>Služby související s plněním předmětné zakázky</t>
  </si>
  <si>
    <t>Integrace MP managaer</t>
  </si>
  <si>
    <t>Firewall řešení v HA konfiguraci - sestava</t>
  </si>
  <si>
    <t>Server - sestava</t>
  </si>
  <si>
    <t>Virtualizace</t>
  </si>
  <si>
    <t>Licence SW pro virtualizaci</t>
  </si>
  <si>
    <t xml:space="preserve">Instalace, konfigurace, testování strukturované kabeláže  </t>
  </si>
  <si>
    <t>zásuvky cat.6a</t>
  </si>
  <si>
    <t>kabely cat.6a</t>
  </si>
  <si>
    <t>montážní materiál</t>
  </si>
  <si>
    <t>Podpora virtualizace 60 měsíců</t>
  </si>
  <si>
    <t>provedení virtualizace serverů</t>
  </si>
  <si>
    <t>Položkový rozpočet Dodávka technologie operačního (dispečerského) pracoviště městské policie</t>
  </si>
  <si>
    <t>Aplikační servery dispečerského systému</t>
  </si>
  <si>
    <t>Příloha č. 2 smlouvy - položkový rozpočet - 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</si>
</sst>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#,##0.00\ &quot;Kč&quot;"/>
  </numFmts>
  <fonts count="1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C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8" xfId="0" applyFont="1" applyBorder="1" applyAlignment="1">
      <alignment horizontal="center" wrapText="1"/>
    </xf>
    <xf numFmtId="0" fontId="1" fillId="0" borderId="0" xfId="0" applyFont="1"/>
    <xf numFmtId="0" fontId="1" fillId="0" borderId="16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vertical="top" indent="3"/>
    </xf>
    <xf numFmtId="0" fontId="1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165" fontId="1" fillId="2" borderId="11" xfId="0" applyNumberFormat="1" applyFont="1" applyFill="1" applyBorder="1"/>
    <xf numFmtId="164" fontId="1" fillId="2" borderId="18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165" fontId="2" fillId="2" borderId="14" xfId="0" applyNumberFormat="1" applyFont="1" applyFill="1" applyBorder="1"/>
    <xf numFmtId="165" fontId="2" fillId="2" borderId="14" xfId="0" applyNumberFormat="1" applyFont="1" applyFill="1" applyBorder="1" applyAlignment="1">
      <alignment horizontal="right"/>
    </xf>
    <xf numFmtId="0" fontId="1" fillId="0" borderId="16" xfId="0" applyFont="1" applyBorder="1" applyAlignment="1">
      <alignment horizontal="left" vertical="top"/>
    </xf>
    <xf numFmtId="0" fontId="4" fillId="2" borderId="15" xfId="0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165" fontId="1" fillId="0" borderId="16" xfId="0" applyNumberFormat="1" applyFont="1" applyBorder="1" applyAlignment="1">
      <alignment horizontal="left" vertical="top" indent="2"/>
    </xf>
    <xf numFmtId="165" fontId="2" fillId="0" borderId="16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0" fontId="2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165" fontId="2" fillId="0" borderId="20" xfId="0" applyNumberFormat="1" applyFont="1" applyBorder="1" applyAlignment="1">
      <alignment vertical="center"/>
    </xf>
    <xf numFmtId="165" fontId="2" fillId="0" borderId="21" xfId="0" applyNumberFormat="1" applyFont="1" applyBorder="1" applyAlignment="1">
      <alignment vertical="center"/>
    </xf>
    <xf numFmtId="0" fontId="1" fillId="2" borderId="18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165" fontId="1" fillId="2" borderId="16" xfId="0" applyNumberFormat="1" applyFont="1" applyFill="1" applyBorder="1"/>
    <xf numFmtId="164" fontId="1" fillId="2" borderId="16" xfId="0" applyNumberFormat="1" applyFont="1" applyFill="1" applyBorder="1" applyAlignment="1">
      <alignment horizontal="right"/>
    </xf>
    <xf numFmtId="165" fontId="1" fillId="2" borderId="17" xfId="0" applyNumberFormat="1" applyFont="1" applyFill="1" applyBorder="1" applyAlignment="1">
      <alignment horizontal="right"/>
    </xf>
    <xf numFmtId="0" fontId="5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left"/>
    </xf>
    <xf numFmtId="0" fontId="6" fillId="0" borderId="22" xfId="0" applyFont="1" applyBorder="1"/>
    <xf numFmtId="0" fontId="7" fillId="0" borderId="23" xfId="0" applyFont="1" applyBorder="1"/>
    <xf numFmtId="0" fontId="8" fillId="0" borderId="23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0" fontId="9" fillId="0" borderId="25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26" xfId="0" applyNumberFormat="1" applyFont="1" applyBorder="1" applyAlignment="1">
      <alignment horizontal="center"/>
    </xf>
    <xf numFmtId="0" fontId="9" fillId="0" borderId="27" xfId="0" applyFont="1" applyBorder="1"/>
    <xf numFmtId="0" fontId="11" fillId="0" borderId="28" xfId="0" applyFont="1" applyBorder="1"/>
    <xf numFmtId="0" fontId="0" fillId="0" borderId="28" xfId="0" applyBorder="1"/>
    <xf numFmtId="0" fontId="0" fillId="0" borderId="29" xfId="0" applyBorder="1"/>
    <xf numFmtId="44" fontId="10" fillId="3" borderId="30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1" fillId="0" borderId="12" xfId="0" applyFont="1" applyBorder="1" applyAlignment="1">
      <alignment horizontal="left" vertical="top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165" fontId="1" fillId="0" borderId="11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left" vertical="top" indent="2"/>
    </xf>
    <xf numFmtId="165" fontId="2" fillId="0" borderId="14" xfId="0" applyNumberFormat="1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4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left"/>
    </xf>
    <xf numFmtId="0" fontId="13" fillId="2" borderId="1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/>
    </xf>
    <xf numFmtId="1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>
      <alignment horizontal="left" vertical="top"/>
    </xf>
    <xf numFmtId="0" fontId="1" fillId="2" borderId="16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 vertical="top"/>
    </xf>
    <xf numFmtId="165" fontId="1" fillId="2" borderId="18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165" fontId="1" fillId="2" borderId="17" xfId="0" applyNumberFormat="1" applyFont="1" applyFill="1" applyBorder="1" applyAlignment="1">
      <alignment horizontal="left" vertical="top" indent="2"/>
    </xf>
    <xf numFmtId="165" fontId="2" fillId="2" borderId="18" xfId="0" applyNumberFormat="1" applyFont="1" applyFill="1" applyBorder="1" applyAlignment="1">
      <alignment horizontal="right"/>
    </xf>
    <xf numFmtId="165" fontId="2" fillId="2" borderId="18" xfId="0" applyNumberFormat="1" applyFont="1" applyFill="1" applyBorder="1"/>
    <xf numFmtId="0" fontId="1" fillId="2" borderId="17" xfId="0" applyFont="1" applyFill="1" applyBorder="1" applyAlignment="1">
      <alignment horizontal="left" vertical="top" indent="3"/>
    </xf>
    <xf numFmtId="0" fontId="4" fillId="5" borderId="16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 vertical="top"/>
    </xf>
    <xf numFmtId="165" fontId="1" fillId="5" borderId="16" xfId="0" applyNumberFormat="1" applyFont="1" applyFill="1" applyBorder="1" applyAlignment="1">
      <alignment horizontal="left" vertical="top" indent="2"/>
    </xf>
    <xf numFmtId="165" fontId="2" fillId="5" borderId="16" xfId="0" applyNumberFormat="1" applyFont="1" applyFill="1" applyBorder="1"/>
    <xf numFmtId="164" fontId="1" fillId="5" borderId="16" xfId="0" applyNumberFormat="1" applyFont="1" applyFill="1" applyBorder="1" applyAlignment="1">
      <alignment horizontal="right"/>
    </xf>
    <xf numFmtId="165" fontId="2" fillId="5" borderId="16" xfId="0" applyNumberFormat="1" applyFont="1" applyFill="1" applyBorder="1" applyAlignment="1">
      <alignment horizontal="right"/>
    </xf>
    <xf numFmtId="0" fontId="1" fillId="5" borderId="16" xfId="0" applyFont="1" applyFill="1" applyBorder="1" applyAlignment="1">
      <alignment horizontal="left" vertical="top" indent="2"/>
    </xf>
    <xf numFmtId="164" fontId="1" fillId="5" borderId="16" xfId="0" applyNumberFormat="1" applyFont="1" applyFill="1" applyBorder="1" applyAlignment="1">
      <alignment horizontal="left" vertical="top" indent="2"/>
    </xf>
    <xf numFmtId="165" fontId="1" fillId="5" borderId="16" xfId="0" applyNumberFormat="1" applyFont="1" applyFill="1" applyBorder="1" applyAlignment="1">
      <alignment horizontal="left" vertical="top" indent="3"/>
    </xf>
    <xf numFmtId="0" fontId="5" fillId="2" borderId="31" xfId="0" applyFont="1" applyFill="1" applyBorder="1" applyAlignment="1">
      <alignment horizontal="left"/>
    </xf>
    <xf numFmtId="44" fontId="10" fillId="3" borderId="34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>
      <alignment horizontal="left"/>
    </xf>
    <xf numFmtId="0" fontId="1" fillId="0" borderId="15" xfId="0" applyFont="1" applyBorder="1" applyAlignment="1">
      <alignment horizontal="left" vertical="top"/>
    </xf>
    <xf numFmtId="0" fontId="4" fillId="2" borderId="1" xfId="0" applyFont="1" applyFill="1" applyBorder="1"/>
    <xf numFmtId="0" fontId="1" fillId="2" borderId="18" xfId="0" applyFont="1" applyFill="1" applyBorder="1" applyAlignment="1">
      <alignment horizontal="left" vertical="top" indent="3"/>
    </xf>
    <xf numFmtId="0" fontId="5" fillId="0" borderId="9" xfId="0" applyFont="1" applyBorder="1" applyAlignment="1">
      <alignment horizontal="left"/>
    </xf>
    <xf numFmtId="44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left"/>
    </xf>
    <xf numFmtId="165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94"/>
  <sheetViews>
    <sheetView tabSelected="1" zoomScaleNormal="100" workbookViewId="0"/>
  </sheetViews>
  <sheetFormatPr defaultRowHeight="12.75" x14ac:dyDescent="0.2"/>
  <cols>
    <col min="1" max="1" width="10.140625"/>
    <col min="2" max="2" width="103.85546875" customWidth="1"/>
    <col min="3" max="3" width="6.140625"/>
    <col min="4" max="5" width="13.85546875"/>
    <col min="7" max="7" width="16.5703125"/>
  </cols>
  <sheetData>
    <row r="1" spans="1:7" x14ac:dyDescent="0.2">
      <c r="A1" s="2" t="s">
        <v>81</v>
      </c>
    </row>
    <row r="2" spans="1:7" ht="30" customHeight="1" x14ac:dyDescent="0.2">
      <c r="A2" s="116" t="s">
        <v>79</v>
      </c>
      <c r="B2" s="116"/>
      <c r="C2" s="116"/>
      <c r="D2" s="116"/>
      <c r="E2" s="116"/>
      <c r="F2" s="116"/>
      <c r="G2" s="116"/>
    </row>
    <row r="3" spans="1:7" ht="13.5" thickBot="1" x14ac:dyDescent="0.25">
      <c r="A3" s="2"/>
      <c r="B3" s="2"/>
      <c r="C3" s="2"/>
      <c r="D3" s="2"/>
      <c r="E3" s="2"/>
      <c r="F3" s="2"/>
      <c r="G3" s="2"/>
    </row>
    <row r="4" spans="1:7" ht="26.25" thickBot="1" x14ac:dyDescent="0.25">
      <c r="A4" s="4" t="s">
        <v>2</v>
      </c>
      <c r="B4" s="4" t="s">
        <v>3</v>
      </c>
      <c r="C4" s="5" t="s">
        <v>4</v>
      </c>
      <c r="D4" s="6" t="s">
        <v>5</v>
      </c>
      <c r="E4" s="7" t="s">
        <v>6</v>
      </c>
      <c r="F4" s="1" t="s">
        <v>1</v>
      </c>
      <c r="G4" s="7" t="s">
        <v>7</v>
      </c>
    </row>
    <row r="5" spans="1:7" ht="13.5" thickBot="1" x14ac:dyDescent="0.25">
      <c r="A5" s="21" t="s">
        <v>32</v>
      </c>
      <c r="B5" s="22"/>
      <c r="C5" s="22"/>
      <c r="D5" s="22"/>
      <c r="E5" s="23"/>
      <c r="F5" s="8"/>
      <c r="G5" s="9"/>
    </row>
    <row r="6" spans="1:7" ht="13.5" thickBot="1" x14ac:dyDescent="0.25">
      <c r="A6" s="21"/>
      <c r="B6" s="22"/>
      <c r="C6" s="22"/>
      <c r="D6" s="105"/>
      <c r="E6" s="23"/>
      <c r="F6" s="84"/>
      <c r="G6" s="106"/>
    </row>
    <row r="7" spans="1:7" ht="13.5" thickBot="1" x14ac:dyDescent="0.25">
      <c r="A7" s="10"/>
      <c r="B7" s="11" t="s">
        <v>0</v>
      </c>
      <c r="C7" s="12">
        <v>2</v>
      </c>
      <c r="D7" s="59"/>
      <c r="E7" s="13">
        <f>C7*D7</f>
        <v>0</v>
      </c>
      <c r="F7" s="60">
        <v>21</v>
      </c>
      <c r="G7" s="15">
        <f>E7*(1+F7/100)</f>
        <v>0</v>
      </c>
    </row>
    <row r="8" spans="1:7" ht="13.5" thickBot="1" x14ac:dyDescent="0.25">
      <c r="A8" s="31"/>
      <c r="B8" s="32" t="s">
        <v>17</v>
      </c>
      <c r="C8" s="17">
        <v>2</v>
      </c>
      <c r="D8" s="59"/>
      <c r="E8" s="13">
        <f t="shared" ref="E8:E13" si="0">C8*D8</f>
        <v>0</v>
      </c>
      <c r="F8" s="60">
        <v>21</v>
      </c>
      <c r="G8" s="15">
        <f t="shared" ref="G8:G10" si="1">E8*(1+F8/100)</f>
        <v>0</v>
      </c>
    </row>
    <row r="9" spans="1:7" ht="13.5" thickBot="1" x14ac:dyDescent="0.25">
      <c r="A9" s="31"/>
      <c r="B9" s="32" t="s">
        <v>10</v>
      </c>
      <c r="C9" s="17">
        <v>2</v>
      </c>
      <c r="D9" s="59"/>
      <c r="E9" s="13">
        <f t="shared" si="0"/>
        <v>0</v>
      </c>
      <c r="F9" s="60">
        <v>21</v>
      </c>
      <c r="G9" s="15">
        <f t="shared" si="1"/>
        <v>0</v>
      </c>
    </row>
    <row r="10" spans="1:7" ht="13.5" thickBot="1" x14ac:dyDescent="0.25">
      <c r="A10" s="76"/>
      <c r="B10" s="32" t="s">
        <v>18</v>
      </c>
      <c r="C10" s="17">
        <v>2</v>
      </c>
      <c r="D10" s="59"/>
      <c r="E10" s="13">
        <f t="shared" si="0"/>
        <v>0</v>
      </c>
      <c r="F10" s="60">
        <v>21</v>
      </c>
      <c r="G10" s="15">
        <f t="shared" si="1"/>
        <v>0</v>
      </c>
    </row>
    <row r="11" spans="1:7" ht="13.5" thickBot="1" x14ac:dyDescent="0.25">
      <c r="A11" s="76"/>
      <c r="B11" s="32" t="s">
        <v>19</v>
      </c>
      <c r="C11" s="17">
        <v>5</v>
      </c>
      <c r="D11" s="59"/>
      <c r="E11" s="13">
        <f t="shared" si="0"/>
        <v>0</v>
      </c>
      <c r="F11" s="60">
        <v>21</v>
      </c>
      <c r="G11" s="15">
        <f>E11*(1+F11/100)</f>
        <v>0</v>
      </c>
    </row>
    <row r="12" spans="1:7" ht="13.5" thickBot="1" x14ac:dyDescent="0.25">
      <c r="A12" s="76"/>
      <c r="B12" s="32" t="s">
        <v>26</v>
      </c>
      <c r="C12" s="12">
        <v>1</v>
      </c>
      <c r="D12" s="59"/>
      <c r="E12" s="13">
        <f t="shared" si="0"/>
        <v>0</v>
      </c>
      <c r="F12" s="60">
        <v>21</v>
      </c>
      <c r="G12" s="15">
        <f>E12*(1+F12/100)</f>
        <v>0</v>
      </c>
    </row>
    <row r="13" spans="1:7" ht="13.5" thickBot="1" x14ac:dyDescent="0.25">
      <c r="A13" s="76"/>
      <c r="B13" s="32" t="s">
        <v>20</v>
      </c>
      <c r="C13" s="17">
        <v>1</v>
      </c>
      <c r="D13" s="59"/>
      <c r="E13" s="13">
        <f t="shared" si="0"/>
        <v>0</v>
      </c>
      <c r="F13" s="60">
        <v>21</v>
      </c>
      <c r="G13" s="15">
        <f>E13*(1+F13/100)</f>
        <v>0</v>
      </c>
    </row>
    <row r="14" spans="1:7" ht="13.5" thickBot="1" x14ac:dyDescent="0.25">
      <c r="A14" s="34" t="s">
        <v>80</v>
      </c>
      <c r="B14" s="35"/>
      <c r="C14" s="36"/>
      <c r="D14" s="37"/>
      <c r="E14" s="37"/>
      <c r="F14" s="38"/>
      <c r="G14" s="39"/>
    </row>
    <row r="15" spans="1:7" ht="13.5" thickBot="1" x14ac:dyDescent="0.25">
      <c r="A15" s="10"/>
      <c r="B15" s="11" t="s">
        <v>21</v>
      </c>
      <c r="C15" s="79"/>
      <c r="D15" s="59"/>
      <c r="E15" s="13">
        <f>C15*D15</f>
        <v>0</v>
      </c>
      <c r="F15" s="60">
        <v>21</v>
      </c>
      <c r="G15" s="15">
        <f t="shared" ref="G15" si="2">E15*(1+F15/100)</f>
        <v>0</v>
      </c>
    </row>
    <row r="16" spans="1:7" ht="13.5" thickBot="1" x14ac:dyDescent="0.25">
      <c r="A16" s="33" t="s">
        <v>22</v>
      </c>
      <c r="B16" s="40"/>
      <c r="C16" s="41"/>
      <c r="D16" s="42"/>
      <c r="E16" s="37"/>
      <c r="F16" s="38"/>
      <c r="G16" s="39"/>
    </row>
    <row r="17" spans="1:7" ht="13.5" thickBot="1" x14ac:dyDescent="0.25">
      <c r="A17" s="75"/>
      <c r="B17" s="77" t="s">
        <v>23</v>
      </c>
      <c r="C17" s="16">
        <v>1</v>
      </c>
      <c r="D17" s="59"/>
      <c r="E17" s="13">
        <f>C17*D17</f>
        <v>0</v>
      </c>
      <c r="F17" s="60">
        <v>21</v>
      </c>
      <c r="G17" s="15">
        <f t="shared" ref="G17:G19" si="3">E17*(1+F17/100)</f>
        <v>0</v>
      </c>
    </row>
    <row r="18" spans="1:7" ht="13.5" thickBot="1" x14ac:dyDescent="0.25">
      <c r="A18" s="75"/>
      <c r="B18" s="77" t="s">
        <v>29</v>
      </c>
      <c r="C18" s="16">
        <v>1</v>
      </c>
      <c r="D18" s="59"/>
      <c r="E18" s="13">
        <f t="shared" ref="E18:E19" si="4">C18*D18</f>
        <v>0</v>
      </c>
      <c r="F18" s="60">
        <v>21</v>
      </c>
      <c r="G18" s="15">
        <f t="shared" si="3"/>
        <v>0</v>
      </c>
    </row>
    <row r="19" spans="1:7" ht="13.5" thickBot="1" x14ac:dyDescent="0.25">
      <c r="A19" s="75"/>
      <c r="B19" s="77" t="s">
        <v>27</v>
      </c>
      <c r="C19" s="16">
        <v>1</v>
      </c>
      <c r="D19" s="59"/>
      <c r="E19" s="13">
        <f t="shared" si="4"/>
        <v>0</v>
      </c>
      <c r="F19" s="60">
        <v>21</v>
      </c>
      <c r="G19" s="15">
        <f t="shared" si="3"/>
        <v>0</v>
      </c>
    </row>
    <row r="20" spans="1:7" ht="13.5" thickBot="1" x14ac:dyDescent="0.25">
      <c r="A20" s="75"/>
      <c r="B20" s="77" t="s">
        <v>30</v>
      </c>
      <c r="C20" s="16">
        <v>1</v>
      </c>
      <c r="D20" s="59"/>
      <c r="E20" s="13">
        <f t="shared" ref="E20" si="5">C20*D20</f>
        <v>0</v>
      </c>
      <c r="F20" s="60">
        <v>21</v>
      </c>
      <c r="G20" s="15">
        <f t="shared" ref="G20" si="6">E20*(1+F20/100)</f>
        <v>0</v>
      </c>
    </row>
    <row r="21" spans="1:7" ht="13.5" thickBot="1" x14ac:dyDescent="0.25">
      <c r="A21" s="34" t="s">
        <v>14</v>
      </c>
      <c r="B21" s="43"/>
      <c r="C21" s="36"/>
      <c r="D21" s="37"/>
      <c r="E21" s="37"/>
      <c r="F21" s="38"/>
      <c r="G21" s="39"/>
    </row>
    <row r="22" spans="1:7" ht="13.5" thickBot="1" x14ac:dyDescent="0.25">
      <c r="A22" s="34"/>
      <c r="B22" s="10" t="s">
        <v>15</v>
      </c>
      <c r="C22" s="16">
        <v>1</v>
      </c>
      <c r="D22" s="59"/>
      <c r="E22" s="13">
        <f>C22*D22</f>
        <v>0</v>
      </c>
      <c r="F22" s="60">
        <v>21</v>
      </c>
      <c r="G22" s="15">
        <f>E22*(1+F22/100)</f>
        <v>0</v>
      </c>
    </row>
    <row r="23" spans="1:7" ht="13.5" thickBot="1" x14ac:dyDescent="0.25">
      <c r="A23" s="10"/>
      <c r="B23" s="10" t="s">
        <v>16</v>
      </c>
      <c r="C23" s="16">
        <v>1</v>
      </c>
      <c r="D23" s="59"/>
      <c r="E23" s="13">
        <f>C23*D23</f>
        <v>0</v>
      </c>
      <c r="F23" s="60">
        <v>21</v>
      </c>
      <c r="G23" s="15">
        <f>E23*(1+F23/100)</f>
        <v>0</v>
      </c>
    </row>
    <row r="24" spans="1:7" ht="13.5" thickBot="1" x14ac:dyDescent="0.25">
      <c r="A24" s="34" t="s">
        <v>33</v>
      </c>
      <c r="B24" s="35"/>
      <c r="C24" s="36"/>
      <c r="D24" s="37"/>
      <c r="E24" s="37"/>
      <c r="F24" s="38"/>
      <c r="G24" s="39"/>
    </row>
    <row r="25" spans="1:7" ht="13.5" thickBot="1" x14ac:dyDescent="0.25">
      <c r="A25" s="78"/>
      <c r="B25" s="11" t="s">
        <v>21</v>
      </c>
      <c r="C25" s="60"/>
      <c r="D25" s="59"/>
      <c r="E25" s="13">
        <f>C25*D25</f>
        <v>0</v>
      </c>
      <c r="F25" s="60">
        <v>21</v>
      </c>
      <c r="G25" s="15">
        <f t="shared" ref="G25" si="7">E25*(1+F25/100)</f>
        <v>0</v>
      </c>
    </row>
    <row r="26" spans="1:7" ht="13.5" thickBot="1" x14ac:dyDescent="0.25">
      <c r="A26" s="34" t="s">
        <v>34</v>
      </c>
      <c r="B26" s="43"/>
      <c r="C26" s="36"/>
      <c r="D26" s="37"/>
      <c r="E26" s="37"/>
      <c r="F26" s="38"/>
      <c r="G26" s="39"/>
    </row>
    <row r="27" spans="1:7" ht="13.5" thickBot="1" x14ac:dyDescent="0.25">
      <c r="A27" s="34"/>
      <c r="B27" s="10" t="s">
        <v>68</v>
      </c>
      <c r="C27" s="16">
        <v>1</v>
      </c>
      <c r="D27" s="59"/>
      <c r="E27" s="13">
        <f>C27*D27</f>
        <v>0</v>
      </c>
      <c r="F27" s="60">
        <v>21</v>
      </c>
      <c r="G27" s="15">
        <f>E27*(1+F27/100)</f>
        <v>0</v>
      </c>
    </row>
    <row r="28" spans="1:7" ht="13.5" thickBot="1" x14ac:dyDescent="0.25">
      <c r="A28" s="117" t="s">
        <v>8</v>
      </c>
      <c r="B28" s="118"/>
      <c r="C28" s="82"/>
      <c r="D28" s="86"/>
      <c r="E28" s="18">
        <f>SUM(E7:E27)</f>
        <v>0</v>
      </c>
      <c r="F28" s="14"/>
      <c r="G28" s="19">
        <f>SUM(G7:G27)</f>
        <v>0</v>
      </c>
    </row>
    <row r="29" spans="1:7" ht="13.5" thickBot="1" x14ac:dyDescent="0.25">
      <c r="A29" s="90"/>
      <c r="B29" s="91"/>
      <c r="C29" s="92"/>
      <c r="D29" s="93"/>
      <c r="E29" s="94"/>
      <c r="F29" s="95"/>
      <c r="G29" s="96"/>
    </row>
    <row r="30" spans="1:7" ht="13.5" thickBot="1" x14ac:dyDescent="0.25">
      <c r="A30" s="21" t="s">
        <v>35</v>
      </c>
      <c r="B30" s="22"/>
      <c r="C30" s="22"/>
      <c r="D30" s="22"/>
      <c r="E30" s="22"/>
      <c r="F30" s="81"/>
      <c r="G30" s="89"/>
    </row>
    <row r="31" spans="1:7" ht="13.5" thickBot="1" x14ac:dyDescent="0.25">
      <c r="A31" s="21"/>
      <c r="B31" s="22"/>
      <c r="C31" s="22"/>
      <c r="D31" s="22"/>
      <c r="E31" s="22"/>
      <c r="F31" s="81"/>
      <c r="G31" s="89"/>
    </row>
    <row r="32" spans="1:7" ht="13.5" thickBot="1" x14ac:dyDescent="0.25">
      <c r="A32" s="34"/>
      <c r="B32" s="43" t="s">
        <v>36</v>
      </c>
      <c r="C32" s="36"/>
      <c r="D32" s="37"/>
      <c r="E32" s="37"/>
      <c r="F32" s="38"/>
      <c r="G32" s="39"/>
    </row>
    <row r="33" spans="1:7" ht="13.5" thickBot="1" x14ac:dyDescent="0.25">
      <c r="A33" s="81"/>
      <c r="B33" s="32" t="s">
        <v>37</v>
      </c>
      <c r="C33" s="12">
        <v>1</v>
      </c>
      <c r="D33" s="59"/>
      <c r="E33" s="37">
        <f>C33*D33</f>
        <v>0</v>
      </c>
      <c r="F33" s="60">
        <v>21</v>
      </c>
      <c r="G33" s="15">
        <f t="shared" ref="G33:G51" si="8">E33*(1+F33/100)</f>
        <v>0</v>
      </c>
    </row>
    <row r="34" spans="1:7" ht="13.5" thickBot="1" x14ac:dyDescent="0.25">
      <c r="A34" s="81"/>
      <c r="B34" s="32" t="s">
        <v>38</v>
      </c>
      <c r="C34" s="12">
        <v>1</v>
      </c>
      <c r="D34" s="59"/>
      <c r="E34" s="37">
        <f t="shared" ref="E34:E42" si="9">C34*D34</f>
        <v>0</v>
      </c>
      <c r="F34" s="60">
        <v>21</v>
      </c>
      <c r="G34" s="15">
        <f t="shared" si="8"/>
        <v>0</v>
      </c>
    </row>
    <row r="35" spans="1:7" ht="13.5" thickBot="1" x14ac:dyDescent="0.25">
      <c r="A35" s="81"/>
      <c r="B35" s="32" t="s">
        <v>39</v>
      </c>
      <c r="C35" s="12">
        <v>2</v>
      </c>
      <c r="D35" s="59"/>
      <c r="E35" s="37">
        <f t="shared" si="9"/>
        <v>0</v>
      </c>
      <c r="F35" s="60">
        <v>21</v>
      </c>
      <c r="G35" s="15">
        <f t="shared" si="8"/>
        <v>0</v>
      </c>
    </row>
    <row r="36" spans="1:7" ht="13.5" thickBot="1" x14ac:dyDescent="0.25">
      <c r="A36" s="81"/>
      <c r="B36" s="32" t="s">
        <v>40</v>
      </c>
      <c r="C36" s="12">
        <v>3</v>
      </c>
      <c r="D36" s="59"/>
      <c r="E36" s="37">
        <f t="shared" si="9"/>
        <v>0</v>
      </c>
      <c r="F36" s="60">
        <v>21</v>
      </c>
      <c r="G36" s="15">
        <f t="shared" si="8"/>
        <v>0</v>
      </c>
    </row>
    <row r="37" spans="1:7" ht="13.5" thickBot="1" x14ac:dyDescent="0.25">
      <c r="A37" s="81"/>
      <c r="B37" s="32" t="s">
        <v>41</v>
      </c>
      <c r="C37" s="12">
        <v>1</v>
      </c>
      <c r="D37" s="59"/>
      <c r="E37" s="37">
        <f t="shared" si="9"/>
        <v>0</v>
      </c>
      <c r="F37" s="60">
        <v>21</v>
      </c>
      <c r="G37" s="15">
        <f t="shared" si="8"/>
        <v>0</v>
      </c>
    </row>
    <row r="38" spans="1:7" ht="13.5" thickBot="1" x14ac:dyDescent="0.25">
      <c r="A38" s="81"/>
      <c r="B38" s="32" t="s">
        <v>42</v>
      </c>
      <c r="C38" s="12">
        <v>1</v>
      </c>
      <c r="D38" s="59"/>
      <c r="E38" s="37">
        <f t="shared" si="9"/>
        <v>0</v>
      </c>
      <c r="F38" s="60">
        <v>21</v>
      </c>
      <c r="G38" s="15">
        <f t="shared" si="8"/>
        <v>0</v>
      </c>
    </row>
    <row r="39" spans="1:7" ht="13.5" thickBot="1" x14ac:dyDescent="0.25">
      <c r="A39" s="21"/>
      <c r="B39" s="22"/>
      <c r="C39" s="22"/>
      <c r="D39" s="22"/>
      <c r="E39" s="22"/>
      <c r="F39" s="81"/>
      <c r="G39" s="89"/>
    </row>
    <row r="40" spans="1:7" ht="13.5" thickBot="1" x14ac:dyDescent="0.25">
      <c r="A40" s="34"/>
      <c r="B40" s="43" t="s">
        <v>43</v>
      </c>
      <c r="C40" s="36"/>
      <c r="D40" s="37"/>
      <c r="E40" s="37"/>
      <c r="F40" s="38"/>
      <c r="G40" s="39"/>
    </row>
    <row r="41" spans="1:7" ht="13.5" thickBot="1" x14ac:dyDescent="0.25">
      <c r="A41" s="81"/>
      <c r="B41" s="32" t="s">
        <v>66</v>
      </c>
      <c r="C41" s="12">
        <v>1</v>
      </c>
      <c r="D41" s="59"/>
      <c r="E41" s="37">
        <f t="shared" si="9"/>
        <v>0</v>
      </c>
      <c r="F41" s="60">
        <v>21</v>
      </c>
      <c r="G41" s="15">
        <f t="shared" si="8"/>
        <v>0</v>
      </c>
    </row>
    <row r="42" spans="1:7" ht="13.5" thickBot="1" x14ac:dyDescent="0.25">
      <c r="A42" s="81"/>
      <c r="B42" s="32" t="s">
        <v>44</v>
      </c>
      <c r="C42" s="12">
        <v>1</v>
      </c>
      <c r="D42" s="59"/>
      <c r="E42" s="37">
        <f t="shared" si="9"/>
        <v>0</v>
      </c>
      <c r="F42" s="60">
        <v>21</v>
      </c>
      <c r="G42" s="15">
        <f>E42*(1+F42/100)</f>
        <v>0</v>
      </c>
    </row>
    <row r="43" spans="1:7" ht="13.5" thickBot="1" x14ac:dyDescent="0.25">
      <c r="A43" s="21"/>
      <c r="B43" s="22"/>
      <c r="C43" s="22"/>
      <c r="D43" s="22"/>
      <c r="E43" s="22"/>
      <c r="F43" s="81"/>
      <c r="G43" s="89"/>
    </row>
    <row r="44" spans="1:7" ht="13.5" thickBot="1" x14ac:dyDescent="0.25">
      <c r="A44" s="34"/>
      <c r="B44" s="43" t="s">
        <v>70</v>
      </c>
      <c r="C44" s="12">
        <v>1</v>
      </c>
      <c r="D44" s="59"/>
      <c r="E44" s="37">
        <f>C44*D44</f>
        <v>0</v>
      </c>
      <c r="F44" s="60">
        <v>21</v>
      </c>
      <c r="G44" s="15">
        <f>E44*(1+F44/100)</f>
        <v>0</v>
      </c>
    </row>
    <row r="45" spans="1:7" x14ac:dyDescent="0.2">
      <c r="A45" s="84"/>
      <c r="B45" s="114" t="s">
        <v>45</v>
      </c>
      <c r="C45" s="114"/>
      <c r="D45" s="114"/>
      <c r="E45" s="114"/>
      <c r="F45" s="114"/>
      <c r="G45" s="100"/>
    </row>
    <row r="46" spans="1:7" x14ac:dyDescent="0.2">
      <c r="A46" s="84"/>
      <c r="B46" s="114" t="s">
        <v>46</v>
      </c>
      <c r="C46" s="114"/>
      <c r="D46" s="114"/>
      <c r="E46" s="114"/>
      <c r="F46" s="114"/>
      <c r="G46" s="100"/>
    </row>
    <row r="47" spans="1:7" x14ac:dyDescent="0.2">
      <c r="A47" s="84"/>
      <c r="B47" s="114" t="s">
        <v>47</v>
      </c>
      <c r="C47" s="114"/>
      <c r="D47" s="114"/>
      <c r="E47" s="114"/>
      <c r="F47" s="114"/>
      <c r="G47" s="100"/>
    </row>
    <row r="48" spans="1:7" x14ac:dyDescent="0.2">
      <c r="A48" s="84"/>
      <c r="B48" s="114" t="s">
        <v>58</v>
      </c>
      <c r="C48" s="114"/>
      <c r="D48" s="114"/>
      <c r="E48" s="114"/>
      <c r="F48" s="114"/>
      <c r="G48" s="100"/>
    </row>
    <row r="49" spans="1:7" x14ac:dyDescent="0.2">
      <c r="A49" s="84"/>
      <c r="B49" s="114" t="s">
        <v>48</v>
      </c>
      <c r="C49" s="114"/>
      <c r="D49" s="114"/>
      <c r="E49" s="114"/>
      <c r="F49" s="114"/>
      <c r="G49" s="100"/>
    </row>
    <row r="50" spans="1:7" ht="13.5" thickBot="1" x14ac:dyDescent="0.25">
      <c r="A50" s="85"/>
      <c r="B50" s="115" t="s">
        <v>61</v>
      </c>
      <c r="C50" s="114"/>
      <c r="D50" s="114"/>
      <c r="E50" s="114"/>
      <c r="F50" s="114"/>
      <c r="G50" s="100"/>
    </row>
    <row r="51" spans="1:7" ht="13.5" thickBot="1" x14ac:dyDescent="0.25">
      <c r="A51" s="81"/>
      <c r="B51" s="32" t="s">
        <v>49</v>
      </c>
      <c r="C51" s="12">
        <v>1</v>
      </c>
      <c r="D51" s="59"/>
      <c r="E51" s="37">
        <f>C51*D51</f>
        <v>0</v>
      </c>
      <c r="F51" s="60">
        <v>21</v>
      </c>
      <c r="G51" s="15">
        <f t="shared" si="8"/>
        <v>0</v>
      </c>
    </row>
    <row r="52" spans="1:7" ht="13.5" thickBot="1" x14ac:dyDescent="0.25">
      <c r="A52" s="34"/>
      <c r="B52" s="43" t="s">
        <v>71</v>
      </c>
      <c r="C52" s="36"/>
      <c r="D52" s="37"/>
      <c r="E52" s="37"/>
      <c r="F52" s="38"/>
      <c r="G52" s="39"/>
    </row>
    <row r="53" spans="1:7" ht="13.5" thickBot="1" x14ac:dyDescent="0.25">
      <c r="A53" s="110"/>
      <c r="B53" s="43"/>
      <c r="C53" s="36"/>
      <c r="D53" s="111"/>
      <c r="E53" s="37"/>
      <c r="F53" s="112"/>
      <c r="G53" s="39"/>
    </row>
    <row r="54" spans="1:7" ht="13.5" thickBot="1" x14ac:dyDescent="0.25">
      <c r="A54" s="81"/>
      <c r="B54" s="32" t="s">
        <v>72</v>
      </c>
      <c r="C54" s="12">
        <v>2</v>
      </c>
      <c r="D54" s="59"/>
      <c r="E54" s="37">
        <f>C54*D54</f>
        <v>0</v>
      </c>
      <c r="F54" s="60">
        <v>21</v>
      </c>
      <c r="G54" s="15">
        <f t="shared" ref="G54:G55" si="10">E54*(1+F54/100)</f>
        <v>0</v>
      </c>
    </row>
    <row r="55" spans="1:7" ht="13.5" thickBot="1" x14ac:dyDescent="0.25">
      <c r="A55" s="81"/>
      <c r="B55" s="32" t="s">
        <v>77</v>
      </c>
      <c r="C55" s="12">
        <v>2</v>
      </c>
      <c r="D55" s="59"/>
      <c r="E55" s="37">
        <f>C55*D55</f>
        <v>0</v>
      </c>
      <c r="F55" s="60">
        <v>21</v>
      </c>
      <c r="G55" s="15">
        <f t="shared" si="10"/>
        <v>0</v>
      </c>
    </row>
    <row r="56" spans="1:7" ht="13.5" thickBot="1" x14ac:dyDescent="0.25">
      <c r="A56" s="110"/>
      <c r="B56" s="43"/>
      <c r="C56" s="36"/>
      <c r="D56" s="111"/>
      <c r="E56" s="37"/>
      <c r="F56" s="112"/>
      <c r="G56" s="39"/>
    </row>
    <row r="57" spans="1:7" ht="13.5" thickBot="1" x14ac:dyDescent="0.25">
      <c r="A57" s="34"/>
      <c r="B57" s="43" t="s">
        <v>60</v>
      </c>
      <c r="C57" s="36"/>
      <c r="D57" s="37"/>
      <c r="E57" s="37"/>
      <c r="F57" s="38"/>
      <c r="G57" s="39"/>
    </row>
    <row r="58" spans="1:7" ht="13.5" thickBot="1" x14ac:dyDescent="0.25">
      <c r="A58" s="81"/>
      <c r="B58" s="32" t="s">
        <v>50</v>
      </c>
      <c r="C58" s="12">
        <v>2</v>
      </c>
      <c r="D58" s="59"/>
      <c r="E58" s="37">
        <f>C58*D58</f>
        <v>0</v>
      </c>
      <c r="F58" s="60">
        <v>21</v>
      </c>
      <c r="G58" s="15">
        <f t="shared" ref="G58:G59" si="11">E58*(1+F58/100)</f>
        <v>0</v>
      </c>
    </row>
    <row r="59" spans="1:7" ht="13.5" thickBot="1" x14ac:dyDescent="0.25">
      <c r="A59" s="81"/>
      <c r="B59" s="32" t="s">
        <v>65</v>
      </c>
      <c r="C59" s="12">
        <v>2</v>
      </c>
      <c r="D59" s="59"/>
      <c r="E59" s="37">
        <f>C59*D59</f>
        <v>0</v>
      </c>
      <c r="F59" s="60">
        <v>21</v>
      </c>
      <c r="G59" s="15">
        <f t="shared" si="11"/>
        <v>0</v>
      </c>
    </row>
    <row r="60" spans="1:7" ht="13.5" thickBot="1" x14ac:dyDescent="0.25">
      <c r="A60" s="110"/>
      <c r="B60" s="43"/>
      <c r="C60" s="36"/>
      <c r="D60" s="111"/>
      <c r="E60" s="37"/>
      <c r="F60" s="112"/>
      <c r="G60" s="39"/>
    </row>
    <row r="61" spans="1:7" ht="13.5" thickBot="1" x14ac:dyDescent="0.25">
      <c r="A61" s="34"/>
      <c r="B61" s="43" t="s">
        <v>69</v>
      </c>
      <c r="C61" s="12">
        <v>2</v>
      </c>
      <c r="D61" s="59"/>
      <c r="E61" s="37">
        <f>C61*D61</f>
        <v>0</v>
      </c>
      <c r="F61" s="60">
        <v>21</v>
      </c>
      <c r="G61" s="15">
        <f>E61*(1+F61/100)</f>
        <v>0</v>
      </c>
    </row>
    <row r="62" spans="1:7" x14ac:dyDescent="0.2">
      <c r="A62" s="84"/>
      <c r="B62" s="114" t="s">
        <v>51</v>
      </c>
      <c r="C62" s="114"/>
      <c r="D62" s="114"/>
      <c r="E62" s="114"/>
      <c r="F62" s="114"/>
      <c r="G62" s="100"/>
    </row>
    <row r="63" spans="1:7" x14ac:dyDescent="0.2">
      <c r="A63" s="84"/>
      <c r="B63" s="114" t="s">
        <v>52</v>
      </c>
      <c r="C63" s="114"/>
      <c r="D63" s="114"/>
      <c r="E63" s="114"/>
      <c r="F63" s="114"/>
      <c r="G63" s="100"/>
    </row>
    <row r="64" spans="1:7" x14ac:dyDescent="0.2">
      <c r="A64" s="84"/>
      <c r="B64" s="114" t="s">
        <v>53</v>
      </c>
      <c r="C64" s="114"/>
      <c r="D64" s="114"/>
      <c r="E64" s="114"/>
      <c r="F64" s="114"/>
      <c r="G64" s="100"/>
    </row>
    <row r="65" spans="1:7" x14ac:dyDescent="0.2">
      <c r="A65" s="84"/>
      <c r="B65" s="114" t="s">
        <v>54</v>
      </c>
      <c r="C65" s="114"/>
      <c r="D65" s="114"/>
      <c r="E65" s="114"/>
      <c r="F65" s="114"/>
      <c r="G65" s="100"/>
    </row>
    <row r="66" spans="1:7" x14ac:dyDescent="0.2">
      <c r="A66" s="84"/>
      <c r="B66" s="114" t="s">
        <v>55</v>
      </c>
      <c r="C66" s="114"/>
      <c r="D66" s="114"/>
      <c r="E66" s="114"/>
      <c r="F66" s="114"/>
      <c r="G66" s="100"/>
    </row>
    <row r="67" spans="1:7" ht="13.5" thickBot="1" x14ac:dyDescent="0.25">
      <c r="A67" s="84"/>
      <c r="B67" s="115" t="s">
        <v>56</v>
      </c>
      <c r="C67" s="115"/>
      <c r="D67" s="115"/>
      <c r="E67" s="115"/>
      <c r="F67" s="115"/>
      <c r="G67" s="103"/>
    </row>
    <row r="68" spans="1:7" ht="13.5" thickBot="1" x14ac:dyDescent="0.25">
      <c r="A68" s="81"/>
      <c r="B68" s="32" t="s">
        <v>57</v>
      </c>
      <c r="C68" s="17">
        <v>1</v>
      </c>
      <c r="D68" s="101"/>
      <c r="E68" s="37">
        <f>C68*D68</f>
        <v>0</v>
      </c>
      <c r="F68" s="102">
        <v>21</v>
      </c>
      <c r="G68" s="83">
        <f>E68*(1+F68/100)</f>
        <v>0</v>
      </c>
    </row>
    <row r="69" spans="1:7" ht="13.5" thickBot="1" x14ac:dyDescent="0.25">
      <c r="A69" s="81"/>
      <c r="B69" s="32" t="s">
        <v>49</v>
      </c>
      <c r="C69" s="17">
        <v>1</v>
      </c>
      <c r="D69" s="101"/>
      <c r="E69" s="37">
        <f>C69*D69</f>
        <v>0</v>
      </c>
      <c r="F69" s="102">
        <v>21</v>
      </c>
      <c r="G69" s="83">
        <f t="shared" ref="G69" si="12">E69*(1+F69/100)</f>
        <v>0</v>
      </c>
    </row>
    <row r="70" spans="1:7" ht="13.5" thickBot="1" x14ac:dyDescent="0.25">
      <c r="A70" s="21"/>
      <c r="B70" s="22"/>
      <c r="C70" s="22"/>
      <c r="D70" s="22"/>
      <c r="E70" s="22"/>
      <c r="F70" s="81"/>
      <c r="G70" s="89"/>
    </row>
    <row r="71" spans="1:7" ht="13.5" thickBot="1" x14ac:dyDescent="0.25">
      <c r="A71" s="34"/>
      <c r="B71" s="43" t="s">
        <v>64</v>
      </c>
      <c r="C71" s="36"/>
      <c r="D71" s="37"/>
      <c r="E71" s="37"/>
      <c r="F71" s="38"/>
      <c r="G71" s="39"/>
    </row>
    <row r="72" spans="1:7" ht="13.5" thickBot="1" x14ac:dyDescent="0.25">
      <c r="A72" s="81"/>
      <c r="B72" s="32" t="s">
        <v>75</v>
      </c>
      <c r="C72" s="60"/>
      <c r="D72" s="59"/>
      <c r="E72" s="37">
        <f>C72*D72</f>
        <v>0</v>
      </c>
      <c r="F72" s="60">
        <v>21</v>
      </c>
      <c r="G72" s="15">
        <f t="shared" ref="G72:G74" si="13">E72*(1+F72/100)</f>
        <v>0</v>
      </c>
    </row>
    <row r="73" spans="1:7" ht="13.5" thickBot="1" x14ac:dyDescent="0.25">
      <c r="A73" s="81"/>
      <c r="B73" s="32" t="s">
        <v>76</v>
      </c>
      <c r="C73" s="73"/>
      <c r="D73" s="59"/>
      <c r="E73" s="37">
        <f>C73*D73</f>
        <v>0</v>
      </c>
      <c r="F73" s="60">
        <v>21</v>
      </c>
      <c r="G73" s="15">
        <f t="shared" ref="G73" si="14">E73*(1+F73/100)</f>
        <v>0</v>
      </c>
    </row>
    <row r="74" spans="1:7" ht="13.5" thickBot="1" x14ac:dyDescent="0.25">
      <c r="A74" s="81"/>
      <c r="B74" s="32" t="s">
        <v>74</v>
      </c>
      <c r="C74" s="12">
        <v>25</v>
      </c>
      <c r="D74" s="59"/>
      <c r="E74" s="37">
        <f>C74*D74</f>
        <v>0</v>
      </c>
      <c r="F74" s="60">
        <v>21</v>
      </c>
      <c r="G74" s="15">
        <f t="shared" si="13"/>
        <v>0</v>
      </c>
    </row>
    <row r="75" spans="1:7" ht="13.5" thickBot="1" x14ac:dyDescent="0.25">
      <c r="A75" s="81"/>
      <c r="B75" s="35"/>
      <c r="C75" s="36"/>
      <c r="D75" s="108"/>
      <c r="E75" s="37"/>
      <c r="F75" s="109"/>
      <c r="G75" s="83"/>
    </row>
    <row r="76" spans="1:7" ht="13.5" thickBot="1" x14ac:dyDescent="0.25">
      <c r="A76" s="117" t="s">
        <v>59</v>
      </c>
      <c r="B76" s="118"/>
      <c r="C76" s="82"/>
      <c r="D76" s="86"/>
      <c r="E76" s="88">
        <f>SUM(E33:E74)</f>
        <v>0</v>
      </c>
      <c r="F76" s="14"/>
      <c r="G76" s="87">
        <f>SUM(G33:G74)</f>
        <v>0</v>
      </c>
    </row>
    <row r="77" spans="1:7" ht="13.5" thickBot="1" x14ac:dyDescent="0.25">
      <c r="A77" s="119"/>
      <c r="B77" s="119"/>
      <c r="C77" s="92"/>
      <c r="D77" s="97"/>
      <c r="E77" s="97"/>
      <c r="F77" s="98"/>
      <c r="G77" s="99"/>
    </row>
    <row r="78" spans="1:7" ht="13.5" thickBot="1" x14ac:dyDescent="0.25">
      <c r="A78" s="61" t="s">
        <v>67</v>
      </c>
      <c r="B78" s="63"/>
      <c r="C78" s="62"/>
      <c r="D78" s="62"/>
      <c r="E78" s="62"/>
      <c r="F78" s="62"/>
      <c r="G78" s="63"/>
    </row>
    <row r="79" spans="1:7" ht="13.5" thickBot="1" x14ac:dyDescent="0.25">
      <c r="A79" s="64"/>
      <c r="B79" s="65" t="s">
        <v>62</v>
      </c>
      <c r="C79" s="66">
        <v>1</v>
      </c>
      <c r="D79" s="59"/>
      <c r="E79" s="67">
        <f t="shared" ref="E79:E83" si="15">C79*D79</f>
        <v>0</v>
      </c>
      <c r="F79" s="60">
        <v>21</v>
      </c>
      <c r="G79" s="67">
        <f>E79*(1+F79/100)</f>
        <v>0</v>
      </c>
    </row>
    <row r="80" spans="1:7" ht="13.5" thickBot="1" x14ac:dyDescent="0.25">
      <c r="A80" s="104"/>
      <c r="B80" s="65" t="s">
        <v>63</v>
      </c>
      <c r="C80" s="71">
        <v>1</v>
      </c>
      <c r="D80" s="59"/>
      <c r="E80" s="67">
        <f t="shared" ref="E80:E82" si="16">C80*D80</f>
        <v>0</v>
      </c>
      <c r="F80" s="60">
        <v>21</v>
      </c>
      <c r="G80" s="67">
        <f t="shared" ref="G80:G82" si="17">E80*(1+F80/100)</f>
        <v>0</v>
      </c>
    </row>
    <row r="81" spans="1:7" ht="13.5" thickBot="1" x14ac:dyDescent="0.25">
      <c r="A81" s="104"/>
      <c r="B81" s="113" t="s">
        <v>78</v>
      </c>
      <c r="C81" s="71">
        <v>1</v>
      </c>
      <c r="D81" s="59"/>
      <c r="E81" s="67">
        <f>C81*D81</f>
        <v>0</v>
      </c>
      <c r="F81" s="60">
        <v>21</v>
      </c>
      <c r="G81" s="67">
        <f>E81*(1+F81/100)</f>
        <v>0</v>
      </c>
    </row>
    <row r="82" spans="1:7" ht="13.5" thickBot="1" x14ac:dyDescent="0.25">
      <c r="A82" s="104"/>
      <c r="B82" s="107" t="s">
        <v>73</v>
      </c>
      <c r="C82" s="71">
        <v>1</v>
      </c>
      <c r="D82" s="59"/>
      <c r="E82" s="67">
        <f t="shared" si="16"/>
        <v>0</v>
      </c>
      <c r="F82" s="60">
        <v>21</v>
      </c>
      <c r="G82" s="67">
        <f t="shared" si="17"/>
        <v>0</v>
      </c>
    </row>
    <row r="83" spans="1:7" ht="13.5" thickBot="1" x14ac:dyDescent="0.25">
      <c r="A83" s="80"/>
      <c r="B83" s="74" t="s">
        <v>28</v>
      </c>
      <c r="C83" s="71">
        <v>1</v>
      </c>
      <c r="D83" s="72"/>
      <c r="E83" s="67">
        <f t="shared" si="15"/>
        <v>0</v>
      </c>
      <c r="F83" s="73">
        <v>21</v>
      </c>
      <c r="G83" s="67">
        <f>E83*(1+F83/100)</f>
        <v>0</v>
      </c>
    </row>
    <row r="84" spans="1:7" ht="13.5" thickBot="1" x14ac:dyDescent="0.25">
      <c r="A84" s="120" t="s">
        <v>9</v>
      </c>
      <c r="B84" s="121"/>
      <c r="C84" s="64"/>
      <c r="D84" s="69"/>
      <c r="E84" s="70">
        <f>SUM(E79:E83)</f>
        <v>0</v>
      </c>
      <c r="F84" s="68"/>
      <c r="G84" s="70">
        <f>SUM(G79:G83)</f>
        <v>0</v>
      </c>
    </row>
    <row r="85" spans="1:7" ht="13.5" thickBot="1" x14ac:dyDescent="0.25">
      <c r="A85" s="3"/>
      <c r="B85" s="3"/>
      <c r="C85" s="20"/>
      <c r="D85" s="24"/>
      <c r="E85" s="25"/>
      <c r="F85" s="26"/>
      <c r="G85" s="25"/>
    </row>
    <row r="86" spans="1:7" ht="13.5" thickBot="1" x14ac:dyDescent="0.25"/>
    <row r="87" spans="1:7" ht="33" customHeight="1" thickTop="1" thickBot="1" x14ac:dyDescent="0.25">
      <c r="A87" s="27" t="s">
        <v>31</v>
      </c>
      <c r="B87" s="28"/>
      <c r="C87" s="28"/>
      <c r="D87" s="28"/>
      <c r="E87" s="29">
        <f>E84+E76+E28</f>
        <v>0</v>
      </c>
      <c r="F87" s="29"/>
      <c r="G87" s="30">
        <f>G84+G76+G28</f>
        <v>0</v>
      </c>
    </row>
    <row r="88" spans="1:7" ht="13.5" thickTop="1" x14ac:dyDescent="0.2">
      <c r="A88" s="44" t="s">
        <v>11</v>
      </c>
      <c r="B88" s="45"/>
      <c r="C88" s="47"/>
      <c r="D88" s="46"/>
      <c r="E88" s="46"/>
      <c r="F88" s="46"/>
      <c r="G88" s="48"/>
    </row>
    <row r="89" spans="1:7" x14ac:dyDescent="0.2">
      <c r="A89" s="49" t="s">
        <v>12</v>
      </c>
      <c r="B89" s="50"/>
      <c r="C89" s="52"/>
      <c r="D89" s="51"/>
      <c r="E89" s="51"/>
      <c r="F89" s="53"/>
      <c r="G89" s="54"/>
    </row>
    <row r="90" spans="1:7" x14ac:dyDescent="0.2">
      <c r="A90" s="49" t="s">
        <v>25</v>
      </c>
      <c r="B90" s="50"/>
      <c r="C90" s="52"/>
      <c r="D90" s="51"/>
      <c r="E90" s="51"/>
      <c r="F90" s="53"/>
      <c r="G90" s="54"/>
    </row>
    <row r="91" spans="1:7" x14ac:dyDescent="0.2">
      <c r="A91" s="49" t="s">
        <v>24</v>
      </c>
      <c r="B91" s="50"/>
      <c r="C91" s="52"/>
      <c r="D91" s="51"/>
      <c r="E91" s="51"/>
      <c r="F91" s="53"/>
      <c r="G91" s="54"/>
    </row>
    <row r="92" spans="1:7" x14ac:dyDescent="0.2">
      <c r="A92" s="49" t="s">
        <v>13</v>
      </c>
      <c r="B92" s="50"/>
      <c r="C92" s="52"/>
      <c r="D92" s="51"/>
      <c r="E92" s="51"/>
      <c r="F92" s="53"/>
      <c r="G92" s="54"/>
    </row>
    <row r="93" spans="1:7" ht="15.75" thickBot="1" x14ac:dyDescent="0.3">
      <c r="A93" s="55"/>
      <c r="B93" s="56"/>
      <c r="C93" s="57"/>
      <c r="D93" s="57"/>
      <c r="E93" s="57"/>
      <c r="F93" s="57"/>
      <c r="G93" s="58"/>
    </row>
    <row r="94" spans="1:7" ht="13.5" thickTop="1" x14ac:dyDescent="0.2"/>
  </sheetData>
  <mergeCells count="5">
    <mergeCell ref="A2:G2"/>
    <mergeCell ref="A28:B28"/>
    <mergeCell ref="A77:B77"/>
    <mergeCell ref="A84:B84"/>
    <mergeCell ref="A76:B76"/>
  </mergeCells>
  <pageMargins left="0.7" right="0.7" top="0.78740157499999996" bottom="0.78740157499999996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2017-07-04T10:31:31Z</dcterms:created>
  <dcterms:modified xsi:type="dcterms:W3CDTF">2025-05-28T08:56:41Z</dcterms:modified>
</cp:coreProperties>
</file>