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xr:revisionPtr revIDLastSave="0" documentId="13_ncr:1_{FE6080B7-1704-4F33-8D17-00D4C2CBEC05}" xr6:coauthVersionLast="47" xr6:coauthVersionMax="47" xr10:uidLastSave="{00000000-0000-0000-0000-000000000000}"/>
  <bookViews>
    <workbookView xWindow="-120" yWindow="-120" windowWidth="24240" windowHeight="13020" xr2:uid="{AEDE83E9-D8DD-4133-8ADB-5BF5B7792552}"/>
  </bookViews>
  <sheets>
    <sheet name="Pomůcky - fyzika a chemi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0" i="2" l="1"/>
  <c r="H100" i="2" s="1"/>
  <c r="F100" i="2"/>
  <c r="G212" i="2"/>
  <c r="H212" i="2" s="1"/>
  <c r="F212" i="2"/>
  <c r="G210" i="2"/>
  <c r="H210" i="2" s="1"/>
  <c r="F210" i="2"/>
  <c r="G208" i="2"/>
  <c r="H208" i="2" s="1"/>
  <c r="F208" i="2"/>
  <c r="G206" i="2"/>
  <c r="H206" i="2" s="1"/>
  <c r="F206" i="2"/>
  <c r="G204" i="2"/>
  <c r="H204" i="2" s="1"/>
  <c r="F204" i="2"/>
  <c r="G202" i="2"/>
  <c r="H202" i="2" s="1"/>
  <c r="F202" i="2"/>
  <c r="G200" i="2"/>
  <c r="H200" i="2" s="1"/>
  <c r="F200" i="2"/>
  <c r="G198" i="2"/>
  <c r="H198" i="2" s="1"/>
  <c r="F198" i="2"/>
  <c r="G196" i="2"/>
  <c r="H196" i="2" s="1"/>
  <c r="F196" i="2"/>
  <c r="G194" i="2"/>
  <c r="H194" i="2" s="1"/>
  <c r="F194" i="2"/>
  <c r="G192" i="2"/>
  <c r="H192" i="2" s="1"/>
  <c r="F192" i="2"/>
  <c r="G190" i="2"/>
  <c r="H190" i="2" s="1"/>
  <c r="F190" i="2"/>
  <c r="G188" i="2"/>
  <c r="H188" i="2" s="1"/>
  <c r="F188" i="2"/>
  <c r="G186" i="2"/>
  <c r="H186" i="2" s="1"/>
  <c r="F186" i="2"/>
  <c r="G184" i="2"/>
  <c r="H184" i="2" s="1"/>
  <c r="F184" i="2"/>
  <c r="G182" i="2"/>
  <c r="H182" i="2" s="1"/>
  <c r="F182" i="2"/>
  <c r="G180" i="2"/>
  <c r="H180" i="2" s="1"/>
  <c r="F180" i="2"/>
  <c r="G178" i="2"/>
  <c r="H178" i="2" s="1"/>
  <c r="F178" i="2"/>
  <c r="G176" i="2"/>
  <c r="H176" i="2" s="1"/>
  <c r="F176" i="2"/>
  <c r="G174" i="2"/>
  <c r="H174" i="2" s="1"/>
  <c r="F174" i="2"/>
  <c r="G172" i="2"/>
  <c r="H172" i="2" s="1"/>
  <c r="F172" i="2"/>
  <c r="G170" i="2"/>
  <c r="H170" i="2" s="1"/>
  <c r="F170" i="2"/>
  <c r="G168" i="2"/>
  <c r="H168" i="2" s="1"/>
  <c r="F168" i="2"/>
  <c r="G166" i="2"/>
  <c r="H166" i="2" s="1"/>
  <c r="F166" i="2"/>
  <c r="G164" i="2"/>
  <c r="H164" i="2" s="1"/>
  <c r="F164" i="2"/>
  <c r="G162" i="2"/>
  <c r="H162" i="2" s="1"/>
  <c r="F162" i="2"/>
  <c r="G160" i="2"/>
  <c r="H160" i="2" s="1"/>
  <c r="F160" i="2"/>
  <c r="G158" i="2"/>
  <c r="H158" i="2" s="1"/>
  <c r="F158" i="2"/>
  <c r="G156" i="2"/>
  <c r="H156" i="2" s="1"/>
  <c r="F156" i="2"/>
  <c r="G154" i="2"/>
  <c r="H154" i="2" s="1"/>
  <c r="F154" i="2"/>
  <c r="G152" i="2"/>
  <c r="H152" i="2" s="1"/>
  <c r="F152" i="2"/>
  <c r="G150" i="2"/>
  <c r="H150" i="2" s="1"/>
  <c r="F150" i="2"/>
  <c r="G148" i="2"/>
  <c r="H148" i="2" s="1"/>
  <c r="F148" i="2"/>
  <c r="G146" i="2"/>
  <c r="H146" i="2" s="1"/>
  <c r="F146" i="2"/>
  <c r="G144" i="2"/>
  <c r="H144" i="2" s="1"/>
  <c r="F144" i="2"/>
  <c r="G142" i="2"/>
  <c r="H142" i="2" s="1"/>
  <c r="F142" i="2"/>
  <c r="G140" i="2"/>
  <c r="H140" i="2" s="1"/>
  <c r="F140" i="2"/>
  <c r="G138" i="2"/>
  <c r="H138" i="2" s="1"/>
  <c r="F138" i="2"/>
  <c r="G136" i="2"/>
  <c r="H136" i="2" s="1"/>
  <c r="F136" i="2"/>
  <c r="G134" i="2"/>
  <c r="H134" i="2" s="1"/>
  <c r="F134" i="2"/>
  <c r="G132" i="2"/>
  <c r="H132" i="2" s="1"/>
  <c r="F132" i="2"/>
  <c r="G130" i="2"/>
  <c r="H130" i="2" s="1"/>
  <c r="F130" i="2"/>
  <c r="G128" i="2"/>
  <c r="H128" i="2" s="1"/>
  <c r="F128" i="2"/>
  <c r="G126" i="2"/>
  <c r="H126" i="2" s="1"/>
  <c r="F126" i="2"/>
  <c r="G124" i="2"/>
  <c r="H124" i="2" s="1"/>
  <c r="F124" i="2"/>
  <c r="G122" i="2"/>
  <c r="H122" i="2" s="1"/>
  <c r="F122" i="2"/>
  <c r="G120" i="2"/>
  <c r="H120" i="2" s="1"/>
  <c r="F120" i="2"/>
  <c r="G118" i="2"/>
  <c r="H118" i="2" s="1"/>
  <c r="F118" i="2"/>
  <c r="G116" i="2"/>
  <c r="H116" i="2" s="1"/>
  <c r="F116" i="2"/>
  <c r="G114" i="2"/>
  <c r="H114" i="2" s="1"/>
  <c r="F114" i="2"/>
  <c r="G112" i="2"/>
  <c r="H112" i="2" s="1"/>
  <c r="F112" i="2"/>
  <c r="G110" i="2"/>
  <c r="H110" i="2" s="1"/>
  <c r="F110" i="2"/>
  <c r="G108" i="2"/>
  <c r="H108" i="2" s="1"/>
  <c r="F108" i="2"/>
  <c r="G106" i="2"/>
  <c r="H106" i="2" s="1"/>
  <c r="F106" i="2"/>
  <c r="G104" i="2"/>
  <c r="H104" i="2" s="1"/>
  <c r="F104" i="2"/>
  <c r="G102" i="2"/>
  <c r="H102" i="2" s="1"/>
  <c r="F102" i="2"/>
  <c r="G98" i="2"/>
  <c r="H98" i="2" s="1"/>
  <c r="F98" i="2"/>
  <c r="G96" i="2"/>
  <c r="H96" i="2" s="1"/>
  <c r="F96" i="2"/>
  <c r="G94" i="2"/>
  <c r="H94" i="2" s="1"/>
  <c r="F94" i="2"/>
  <c r="G92" i="2"/>
  <c r="H92" i="2" s="1"/>
  <c r="F92" i="2"/>
  <c r="G90" i="2"/>
  <c r="H90" i="2" s="1"/>
  <c r="F90" i="2"/>
  <c r="G88" i="2"/>
  <c r="H88" i="2" s="1"/>
  <c r="F88" i="2"/>
  <c r="G86" i="2"/>
  <c r="H86" i="2" s="1"/>
  <c r="F86" i="2"/>
  <c r="G84" i="2"/>
  <c r="H84" i="2" s="1"/>
  <c r="F84" i="2"/>
  <c r="G82" i="2"/>
  <c r="H82" i="2" s="1"/>
  <c r="F82" i="2"/>
  <c r="G80" i="2"/>
  <c r="H80" i="2" s="1"/>
  <c r="F80" i="2"/>
  <c r="G78" i="2"/>
  <c r="H78" i="2" s="1"/>
  <c r="F78" i="2"/>
  <c r="G76" i="2"/>
  <c r="H76" i="2" s="1"/>
  <c r="F76" i="2"/>
  <c r="G74" i="2"/>
  <c r="H74" i="2" s="1"/>
  <c r="F74" i="2"/>
  <c r="G72" i="2"/>
  <c r="H72" i="2" s="1"/>
  <c r="F72" i="2"/>
  <c r="G70" i="2"/>
  <c r="H70" i="2" s="1"/>
  <c r="F70" i="2"/>
  <c r="G68" i="2"/>
  <c r="H68" i="2" s="1"/>
  <c r="F68" i="2"/>
  <c r="G66" i="2"/>
  <c r="H66" i="2" s="1"/>
  <c r="F66" i="2"/>
  <c r="G64" i="2"/>
  <c r="H64" i="2" s="1"/>
  <c r="F64" i="2"/>
  <c r="G62" i="2"/>
  <c r="H62" i="2" s="1"/>
  <c r="F62" i="2"/>
  <c r="G60" i="2"/>
  <c r="H60" i="2" s="1"/>
  <c r="F60" i="2"/>
  <c r="G58" i="2"/>
  <c r="H58" i="2" s="1"/>
  <c r="F58" i="2"/>
  <c r="G56" i="2"/>
  <c r="H56" i="2" s="1"/>
  <c r="F56" i="2"/>
  <c r="G54" i="2"/>
  <c r="H54" i="2" s="1"/>
  <c r="F54" i="2"/>
  <c r="G52" i="2"/>
  <c r="H52" i="2" s="1"/>
  <c r="F52" i="2"/>
  <c r="G50" i="2"/>
  <c r="H50" i="2" s="1"/>
  <c r="F50" i="2"/>
  <c r="G48" i="2"/>
  <c r="H48" i="2" s="1"/>
  <c r="F48" i="2"/>
  <c r="G46" i="2"/>
  <c r="H46" i="2" s="1"/>
  <c r="F46" i="2"/>
  <c r="G44" i="2"/>
  <c r="H44" i="2" s="1"/>
  <c r="F44" i="2"/>
  <c r="G42" i="2"/>
  <c r="H42" i="2" s="1"/>
  <c r="F42" i="2"/>
  <c r="G40" i="2"/>
  <c r="H40" i="2" s="1"/>
  <c r="F40" i="2"/>
  <c r="G38" i="2"/>
  <c r="H38" i="2" s="1"/>
  <c r="F38" i="2"/>
  <c r="G36" i="2"/>
  <c r="F36" i="2"/>
  <c r="G214" i="2" l="1"/>
  <c r="H36" i="2"/>
  <c r="H2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74" authorId="0" shapeId="0" xr:uid="{9AFBCD38-6797-4F72-8D42-97CE9C5890A8}">
      <text>
        <r>
          <rPr>
            <b/>
            <sz val="9"/>
            <color indexed="81"/>
            <rFont val="Tahoma"/>
            <family val="2"/>
            <charset val="238"/>
          </rPr>
          <t>Autor:</t>
        </r>
        <r>
          <rPr>
            <sz val="9"/>
            <color indexed="81"/>
            <rFont val="Tahoma"/>
            <family val="2"/>
            <charset val="238"/>
          </rPr>
          <t xml:space="preserve">
Dodání cca 3 měsíce</t>
        </r>
      </text>
    </comment>
  </commentList>
</comments>
</file>

<file path=xl/sharedStrings.xml><?xml version="1.0" encoding="utf-8"?>
<sst xmlns="http://schemas.openxmlformats.org/spreadsheetml/2006/main" count="278" uniqueCount="189">
  <si>
    <t>ks</t>
  </si>
  <si>
    <t>Položka č.</t>
  </si>
  <si>
    <t>Položka rozpočtu</t>
  </si>
  <si>
    <t>Jednotka</t>
  </si>
  <si>
    <t>Počet
jednotek</t>
  </si>
  <si>
    <t>Nabídková cena
za jednotku 
v Kč bez DPH</t>
  </si>
  <si>
    <t>Nabídková cena
za jednotku
v Kč s DPH</t>
  </si>
  <si>
    <t>Nabídková celková
cena za položku
v Kč bez DPH</t>
  </si>
  <si>
    <t>Nabídková celková
cena za položku
v Kč vč. DPH</t>
  </si>
  <si>
    <t xml:space="preserve">Prohlašuji, že veškeré shora uvedené údaje (parametry) jsou úplné, pravdivé a odpovídají skutečnosti. Jsem si vědom/a právních následků v případě uvedení nesprávných nebo nepravdivých údajů (parametrů).
V ......................................, dne ................ 2025                                                                                 …………………….................……....
                                                                                                                                                                                razítko a podpis                                                                                </t>
  </si>
  <si>
    <t>Krystalová mřížka chloridu sodného</t>
  </si>
  <si>
    <t>Musí se jednat o mřížku chloridu sodného, počet atomů cca 27. Sada musí být dodávána v plastové krabici s návodem.
Průměr:
průměr sodíkového iontu cca 23 mm
průměr chloridového iontu cca 32 mm
Min. obsah balení:
13 sodíků (šedé) • 14 chlorů (zelené) • 54 šedých středně dlouhých spojek</t>
  </si>
  <si>
    <t>Musí se jednat o mřížku grafitu, počet atomů cca 45. Sada musí být dodávána v plastové krabici s návodem.
Min. obsah balení:
45 uhlíků (černé) • 51 šedých středně dlouhých spojek • 16 fialových středně dlouhých spojek</t>
  </si>
  <si>
    <t>Krystalová mřížka diamantu</t>
  </si>
  <si>
    <t>Musí se jednat o mřížku diamantu, počet atomů cca 30. Sada musí být dodávána v plastové krabici s návodem.
Min. obsah balení:
30 uhlíků (černé) • 40 spojek</t>
  </si>
  <si>
    <t>Benzen hybridizovaný</t>
  </si>
  <si>
    <t>Musí se jednat o plastový model. Sada musí být dodávána v plastové krabici s návodem. Průměr atomů cca 14,5 až 15 mm.</t>
  </si>
  <si>
    <t>Sada elektroniky</t>
  </si>
  <si>
    <t xml:space="preserve">Požadované parametry:
Pomůcka pro 11 základních elektronických pokusů. V odolné plastové přepravce s pěnovkou a průhledným víkem. Obvody s elektronickými součástkami v zakrytých dvojpólech se propojují na propojovací desce. Napájení pomocí externího zdroje napětí. CD s popisem 11 pokusů: Charakteristické křivky polovodičové diody, charakteristická křivka LED, charakteristická křivka Z-diody, kontrola proudu pro tranzistor, charakteristické křivky tranzistoru, LDR fotorezistor, tyristor v DC obvodu, teplotní chování NTC a PTC rezistor, zpožděné spínací procesy , Charakteristické křivky tranzistoru s efektem pole, kontrola úrovně hučení.
Balní musí obsahovat:
10 spojek (dvojpólů), 100 Ω rezistor, 470 Ω rezistor, 1 kΩ rezistor, 4,7 kΩ rezistor, 10 kΩ rezistor, 47 kΩ rezistor, 100 µF/35 V elektrolytický kondenzátor, 470 µF/16 V elektrolytický kondenzátor, držák žárovky E10, žárovky 10 12 V , 10 žárovek 4 V, jednopólový přepínač, jednopólový tlačítkový spínač (zavřený), jednopólový tlačítkový spínač (otevřený), 4 Si diody 1N 4007, Ge dioda, Z dioda ZPD 6.2, LED zelená, LED červená, fotorezistor LDR 0 , 5, odpor NTC 2,2 kΩ, odpor PTC 100 Ω, potenciometr 220 Ω, tranzistor NPN BD 137, tranzistor PNP BD 138, tranzistor FET BF 244, tyristor TYN 1012, jednopólový spínač, sluchátko
</t>
  </si>
  <si>
    <t>Protiprachový obal</t>
  </si>
  <si>
    <t>Musí sloužit jako ochrana před nečistotami a prachem.</t>
  </si>
  <si>
    <t>Sada geometrické optiky modelu oka</t>
  </si>
  <si>
    <t>Sada musí umět demonstrovat optické vlastnosti čočky lidského oka. Lze demonstrovat i vady zraku a jejich korekci. Musí být dodáno včetně kufříku.
Obsah balení: 5 čoček s magnetickým úchytem, schéma oka formát A3, popisovač, 4 magnety</t>
  </si>
  <si>
    <t>Jednoduché kyvadlo</t>
  </si>
  <si>
    <t>Požadované parametry:
Kmity kyvadla v závislosti na hmotnosti a délce
Rozměry cca:
285 x 130 x 470 mm
Rozsah dodávky:
Stativ s tyčí
Úhloměr se škálou
Kladka s háčkem
3 koule o průměru cca 30 mm: mosazná, hliníková a dřevěná</t>
  </si>
  <si>
    <t>Spojené nádoby</t>
  </si>
  <si>
    <t>Požadované parametry:
4 skleněné vzájemně propojené trubice různých tvarů. Na dřevěném podstavci.
Rozměry:
Výška cca 195 mm</t>
  </si>
  <si>
    <t>Minicentrifuga</t>
  </si>
  <si>
    <t>Požadované parametry:
Ideální pro rychlou centrifugaci a mikrofiltraci. Zelený průhledný kryt. Fixní rychlost 7 000 ot/min Odstředivku lze spouštět a zastavovat zavřením a otevřením víka. Napájení 100-240 V/50-60 Hz.
Rozsah dodávky:
2 rotory: na 8 x 2 ml nebo 1,5 ml zkumavky Eppendorf a 16 x 0,2 ml zkumavky Eppendorf.</t>
  </si>
  <si>
    <t>Elektromotor</t>
  </si>
  <si>
    <t>Požadované parametry:
Musí se jdnat o sadu elektromotoru. Stavebnice dvoupólového stejnosměrného motoru s permanentním buzením. Přístroj odpovídá všemi součástkami vyobrazením v učebnicích fyziky. Všechny části jsou jasně viditelné a volně přístupné. Montuje se na držáku se 4 mm zdířkami a řemenicí (10 mm). Nástroj potřebný pro montáž je součástí dodávky.</t>
  </si>
  <si>
    <t>Archimédův zákon</t>
  </si>
  <si>
    <t>Musí se jednat o model který bude sloužit jako demonstrace Archimédova zákona (Při ponoření nádoby do kapaliny (vody), lze pozorovat zdánlivé snížení její váhy. Síla kterou je nádoba vytlačována kapalinou je rovna váze kapaliny nádobou vytlačené).
Rozsah dodávky:
Dutý plastový válec se závěsem a plastový válec s očkem kterým lze dutinu vyplnit.</t>
  </si>
  <si>
    <t>Pákové váhy</t>
  </si>
  <si>
    <t>Požadované parametry:
Rovnoramenné váhy s tuhým vahadlem a miskami z nerez oceli o průměru cca 75 mm. Se 3 nožičkami pro nastavení do vodorovné polohy. Balení musí obahovat sadu závaží od 10 mg do 100 g.
Technické údaje:
Váživost: 700 g, Rozlišení 10 mg.</t>
  </si>
  <si>
    <t>Sada měřicích přístrojů</t>
  </si>
  <si>
    <t>Požadované parametry:
Musí se jednat o sadu měřicích přístrojů  na téma životní prostředí. Kompaktní přístroj pro měření teploty a vlhkosti vzduchu je ideální pro kontrolu podmínek v místnostech, budovách nebo klimatických podmínek v plénéru.
Měření intenzity světla se provádí novým luxmetrem. S přístrojem lze například kontrolovat předepsanou intenzitu osvětlení v interiéru.
Pomocí anemometru s vrtulkou lze snímat rychlosti větru do 90 km/h. Přístroj přitom varuje při nízkých teplotách před pocitovou teplotou.
Pomocí sonometru s automatickým rozsahem měření od 30 dB do 130 dB v hodnocení A, lze zjistit hladinu hluku ve třídě i plénéru.
Praktické měřicí přístroje lze uschovat do odolném kufríku a chránit je tak při přepravě na místo použití před prachem, vlhkostí, před nárazy a poškození pádem.</t>
  </si>
  <si>
    <t>Digitální stopky</t>
  </si>
  <si>
    <t>Požadované parametry:
Musí se jednat o stopky na baterie LR44, včetně řemínku.  1 s až 24 hod., mezičasy, možnost zobrazení data a přesného času, funkce alarmu. Pouzdro z odolného ABS plastu.</t>
  </si>
  <si>
    <t>Model živočišné buňky</t>
  </si>
  <si>
    <t>Požadované parametry:
Zvětšeno 10 000krát. Model se omezuje na důležité organely zvířecí buňky. Jádro, endoplazmatické retikulum, mitochondrie, ribozomy, Golgiho aparát a centrioly ilustrují princip rozčlenění buňky. Oblast využití: studium struktury buněk. Nelze rozebrat. Na stojanu s podstavcem.</t>
  </si>
  <si>
    <t>Pákový efekt</t>
  </si>
  <si>
    <t>Požadované parametry:
Kompletní sada pro žákovské pokusy na téma páka a kyvadlo
Sada žákovských cvičení obsahuje vedle kyvadla, páky a stativového materiálu všechny materiály potřebné pro zkoumání dvouramenné páky a kyvadla. Páka má symetrické otvory okolo středu otáčení, do nichž se zavěsí závaží. Bifilárně zavěšené kyvadlo umožňuje nekomplikovanou manipulaci. Pomocí rýhovaného šroubu lze obratem ruky seřídit délku kyvadla, zcela bez použití nářadí. Úhlové značky umožňují reprodukovatelné podmínky pokusu.
Rozsah dodávky:
Stativová tyč  s patkou, páka s očíslovanými 2řadými otvory, úhlový kotouč, 13 závaží s háčkem, provázek pro provádění pokusů</t>
  </si>
  <si>
    <t>Sada demonstračních přístrojů pro mechaniku</t>
  </si>
  <si>
    <t>Požadované parametry:
Musí se jednat o sadu demonstračních přístrojů pro mechaniku, s magnetickým uchycením.
Rozsah dodávky:
Kladky pro kladkostroj
Upevňovací magnety s držákem a hákem
Nakloněná rovina, s magnetickým uchycením
Páka, skládací měřítko
Sada závaží s háčkem
Momentový kotouč, kruhová stupnice
Siloměr
Vozíky a třecí tělesa
Spirálová pružina
Provázek
Úložný kufřík</t>
  </si>
  <si>
    <t>Krystalová mřížka ledu</t>
  </si>
  <si>
    <t>Požadované parametry:
Musí se jednat o model obsahující minimálně 26 atomů, který je dodáván v plastovém kufříku. Průměr atomů od 14,5 do 15 mm.</t>
  </si>
  <si>
    <t>Digitální siloměr</t>
  </si>
  <si>
    <t>Požadované parametry:
Sílu lze stanovit snáze než s klasickým pružinovým siloměrem. Měří tah i tlak. Má funkci táry pro snadné vynulování. Díky rozsahu měření nahradí několik pružinových siloměrů. Automaticky se vypne po 20 minutách bez použití. S indikaci vybité baterie.</t>
  </si>
  <si>
    <t>Pokusná sada Obnovitelné energie</t>
  </si>
  <si>
    <t>Požadované parametry:
Kompletně vybavená sada pro provádění pokusů na téma alternativních energií. S výkonným větrným generátorem a solárním článkem. S elektrolyzérem a palivovým článkem. S modulární sadou přístrojů lze provádět experimenty na téma obnovitelných energií. Sada se skládá z větrné turbíny, solárního modulu, elektrolyzéru, palivového článku, motoru s vrtulí a LED modulu jako indikátor napětí. Součástí sady je rovněž napájecí bateriový zdroj pro alternativní napájení palivového článku, pro případ nedostatečného větru nebo slunečního záření.</t>
  </si>
  <si>
    <t>Bimetalový proužek</t>
  </si>
  <si>
    <t>Požadované parametry:
dvě různé slitiny nikl-mangan-železo</t>
  </si>
  <si>
    <t>Teploměr</t>
  </si>
  <si>
    <t>Požadované parametry:
Teploměr, ekologický, od -10°C do +150°C</t>
  </si>
  <si>
    <t>Odměrný válec</t>
  </si>
  <si>
    <t>Požadované parametry:
Vysoký odměrný válec z AR skla, s výlevkou a patkou.
Rozměry cca:
Hloubka 170 x Průměr 18 mm
Objem: 25 ml</t>
  </si>
  <si>
    <t>Univerzální indikátorové proužky pH</t>
  </si>
  <si>
    <t>Požadované parametry:
pH 1-14. S barevnou indikační stupnicí.
Rozsah dodávky:
3 role po 5 m</t>
  </si>
  <si>
    <t>Stojan na zkumavky</t>
  </si>
  <si>
    <t>Požadované parametry:
Stojan na zkumavky do průměru 16 mm, bílý. Vhodné pro temperování ve vodní lázni. Číslované pozice.
Rozměry cca:
265 x 126 x 75 mm</t>
  </si>
  <si>
    <t>Pipeta dělená</t>
  </si>
  <si>
    <t>Požadované parametry:
Dělená pipeta z AR skla s odolnou stupnicí, nulou nahoře a tvrzenou špičkou leštěnou v ohni.
Rozměry cca:
D 355 mm
Objem:
10 ml / 1</t>
  </si>
  <si>
    <t>Míchací tyčinky</t>
  </si>
  <si>
    <t>Požadované parametry:
Míchací tyčinky z AR skla, délka cca 200 x průměr cca 4 mm.</t>
  </si>
  <si>
    <t>Dělicí nálevka</t>
  </si>
  <si>
    <t>Požadované parametry:
Z borosilikátového skla, ve tvaru hrušky, teflonový kohoutek. Kónická zátka z polyetylenu.
Objem cca:
250 ml</t>
  </si>
  <si>
    <t>Vakuová vývěva pro žákovské pokusy</t>
  </si>
  <si>
    <t>Požadované parametry:
Umožňuje demonstraci varu vody při 80 °C. Naplňte nádobu do poloviny vodou, která právě dosáhla varu. Robustní ruční vývěvou vytvoříte podtlak, který způsobí, že se voda začne znovu vařit. Poté, co víkem vpustíte do nádoby vzduch, zjistíte při měření teploty vody, že je &lt; 100 °C.
Rozměry:
výška nádoby 105 mm, max. průměr 94 mm, objem: cca 400 ml</t>
  </si>
  <si>
    <t>Byreta I.</t>
  </si>
  <si>
    <t>Požadované parametry:
Skleněná Mohrova byreta s teflonovým kohoutkem,  cca 50 ml. S nálevkou.</t>
  </si>
  <si>
    <t>Byreta II.</t>
  </si>
  <si>
    <t>Požadované parametry:
Skleněná Mohrova byreta s teflonovým kohoutkem,  cca 25 ml. S nálevkou.</t>
  </si>
  <si>
    <t>Kožešina na tření pro elektrostatické pokusy</t>
  </si>
  <si>
    <t>Požadované parametry:
Rozměry:
cca. 8 x 10 cm</t>
  </si>
  <si>
    <t>Krycí sklo</t>
  </si>
  <si>
    <t>Požadované parametry:
100 kusů v balení.
Rozměry cca:
délka 20 x šířka 20 mm</t>
  </si>
  <si>
    <t>Žákovská demonstrační sada</t>
  </si>
  <si>
    <t>Požadované parametry:
Demonstrační sada „Jednoduché elektrické obvody, s magnetickým uchycením“. Základní veličiny napětí, proudu a odporu jsou přehledně demonstrovány pomocí zobrazení samotných vodičů
Sada musí umět demonstrovat následují pokusy:
- Jednoduchý elektrický obvod s žárovkou
- Vodiče a izolátory
- Sériové a paralelní zapojení
- Skládanka s obvody
- Logické obvody
- Praktické obvody
- Měření proudu a napětí
- Ohmův zákon/elektrický odpor
- Kirchhoffova pravidla
- Elektrická energie</t>
  </si>
  <si>
    <t>Pouzdro s 10 preparačními nástroji</t>
  </si>
  <si>
    <t>Požadované parametry:
Všechny nástroje musí být z nerezové oceli.
Rozsah dodávky:
- 1 plastové pouzdro
- 1 břitva, plastová rukojeť
- 2 skalpely
- 2 pinzety
- 1 anatomické nůžky
- 1 oční nůžky
- 1 preparační jehla rovná
- 1 preparační jehla ve formě lancety
- 1 tupá sonda</t>
  </si>
  <si>
    <t>Dřevěné kleště na baňky a zkumavky I.</t>
  </si>
  <si>
    <t>Požadované parametry:
Dřevěné kleště na baňky a zkumavky do průměru 35 mm.</t>
  </si>
  <si>
    <t>Dřevěné kleště na baňky a zkumavky II.</t>
  </si>
  <si>
    <t>Požadované parametry:
Dřevěné kleště na baňky a zkumavky do průměru 25 mm.</t>
  </si>
  <si>
    <t>Magnetická střelka, s hrotovým uložením</t>
  </si>
  <si>
    <t>Požadované parametry:
­Ložisko z mosazi, střelka z nerezové oceli cca 110 mm, s kovovým stojanem.</t>
  </si>
  <si>
    <t>Lihový kahan</t>
  </si>
  <si>
    <t>Požadované parametry:
S knotem o průměru 4 mm a víčkem. Objem cca 100 ml.
Rozměry cca:
Výška 100 x Průměr 80 mm</t>
  </si>
  <si>
    <t>Ladička</t>
  </si>
  <si>
    <t>Požadované parametry:
Ladička na dřevěné rezonanční skříňce bez jezdce.
Rozsah dodávky:
Ladička, 1 palička - frekvence cca: 440 Hz (a1) - délka ladičky cca: 170 mm - rezonanční skříňka cca: 175 mm x 100 mm x 55 mm.</t>
  </si>
  <si>
    <t>Univerzální váha</t>
  </si>
  <si>
    <t>Požadované parametry:
S jasným displejem a vysokou přesností.
Odolná vážicí deska z nerezové oceli
Ergonomický ovládací panel
5-tlačítkové ovládání
Vysoce kontrastní LCD displej
Stavitelné šroubovací nožičky
Instalační program CAL
Dodává se s síťovým adaptérem
Provozní teploty 5 - 40 °C</t>
  </si>
  <si>
    <t>Kolekce fosílií</t>
  </si>
  <si>
    <t>Požadované parametry:
Malá a úsporná sbírka fosilií v plastové krabici s víkem.
Rozsah dodávky:
6 zkamenělin (brachiopoda, trilobit, amonit, belemnit, zub fosilního žraloka a zbytky fosilních rostlin) a úložný box s víkem. Ve víku je podrobný popis se jménem fosílie a místem a časem nálezu.</t>
  </si>
  <si>
    <t>Plastová injekční stříkačka</t>
  </si>
  <si>
    <t>Požadované parametry:
Jednorázová plastová injekční stříkačka, se stupnicí po 2 ml.
Sterilní balení.
Objem 50 ml</t>
  </si>
  <si>
    <t>Požadované parametry:
Kapesní váhy s vysokým rozlišením, s velmi krátkou dobou stabilizace a ultra plochým designem. Vážicí miska z nerezové oceli o průměru cca 80 mm. 
Technické údaje:
Rozsah vážení 1 000 g, rozlišení 1 g</t>
  </si>
  <si>
    <t>Monokulární mikroskop</t>
  </si>
  <si>
    <t>Požadované parametry:
Monokulární tubus, úhel vhledu 45 stupňů, otočný o 360 stupňů
Širokoúhlé WF 10×/18 mm s ukazatelem
Revolverová hlava se 3 objektivy
Achromatické objektivy 4×, 10×, 60× (odpružený)
Oddělené jemné a hrubé zaostřování
Stolek s držáky preparátu
Integrovaný kondenzor N.A. 0,65 s irisovou clonou
Nastavitelné LED osvětlení 20 mA, 3,5 V, 70 mW
Napájení 100-240V, s nabíječkou a akumulátorem
Protiprachový obal</t>
  </si>
  <si>
    <t>Model Orbitu</t>
  </si>
  <si>
    <t>Požadované parametry:
Musí se jednat o názorný, trojrozměrný model Slunce, Země a Měsíce se snadnou obsluhou pro znázornění průběhů pohybů.  
S modelm lze znázornit následují jevy: 
* Den a noc
* Pohyb Slunce na obloze
* Roční období
* Proměnlivá délka denního světla
* Fáze Měsíce
* zatmění Slunce a Měsíce a jejich cykly
Rozsah dodávky:
Tellurium se Zemí a Měsícem ve dvou velikostech, datumové karty, karty zatmění Slunce, zatmění Měsíce a fáze měsíce, malá figurka, sluneční hodiny, napájecí zdroj, podrobně ilustrovaný návod</t>
  </si>
  <si>
    <t>Malá zkumavka</t>
  </si>
  <si>
    <t>Požadované parametry:
Zkumavka z AR skla o rozměrech cca 160 x 16 mm.</t>
  </si>
  <si>
    <t>Měděná elektroda</t>
  </si>
  <si>
    <t>Požadované parametry:
Rozměry cca:
85 x 25 x 1 mm, průměr otvoru 4 mm</t>
  </si>
  <si>
    <t>Zinková elektroda</t>
  </si>
  <si>
    <t>Tyč z akrylového skla</t>
  </si>
  <si>
    <t>Požadované parametry:
Rozměry cca:
Průměr 15 x délka 250 mm</t>
  </si>
  <si>
    <t>Demonstrační kompas</t>
  </si>
  <si>
    <t>Požadované parametry:
V transparentním plastovém pouzdře s velkou kruhovou stupnicí a větrnou růžicí, magnetickou střelkou s achátovým ložiskem.
Technické údaje:
Délka střelky cca 75 mm
Průměr cca 125 mm</t>
  </si>
  <si>
    <t>Sada malých kompasů</t>
  </si>
  <si>
    <t>Požadované parametry:
Sada musí obsahovat minimálně 4 kusy, které musí sloužit k prokázání magnetických siločar. V průhledném plastovém pouzdru se stupnicí, vhodné pro projekci. Průměr cca 25 mm.</t>
  </si>
  <si>
    <t>Kalorimetr</t>
  </si>
  <si>
    <t>Požadované parametry:
Pro určení měrné tepelné kapacity pevných a kapalných látek, tepelných účinků elektrického proudu a tepla potřebného k tání a vypařování. Dvojitá hliníková nádoba s polystyrenovou izolační výplní, průhledné plastové víko s míchačkou, otvor pro teploměr a gumová zátka s otvorem o průměru 5 mm pro tepelné čidlo, volitelně použitelná topná spirála s držákem a dvěma 4mm připojovacími zdířkami, vnější víko</t>
  </si>
  <si>
    <t>Suchý líh</t>
  </si>
  <si>
    <t xml:space="preserve">Požadované parametry:
Suchý líh pro vytápění parních strojů. Minimálně 20 kusů v balení. </t>
  </si>
  <si>
    <t>Mechanická sada</t>
  </si>
  <si>
    <t>Požadované parametry:
Balení musí obsahovat vše co je potřeba ke stavbě kladkostroje.
Rozměry cca:
Průměr kladky 100 mm
Rozsah dodávky:
4 kladky, držák s háčkem pro volnou kladku, 2 upevňovací rámy s 2 háčky pro upevnění až čtyř kladek o průměru 100 mm, 2 kovové osy o délce 80 mm, 3 svorky, 4 distanční pouzdra, 1 cívka se šňůrou, návod</t>
  </si>
  <si>
    <t>Mechanika s magnetickým uchycením</t>
  </si>
  <si>
    <t>Požadované parametry:
Musí se jednat o sadu pomůcek pro demonstraci základních zákonů mechaniky tuhých těles a jednoduchých strojů jako kladek, kladkostrojů, pák a nakloněné roviny na jakékoli vhodné ocelové tabuli.
V kufříku s pěnovou vložkou a návodem.
Rozsah dodávky:
Sada kladka, kladkostroj, valivé těleso
Upevňovací magnety s objímkou
Osy na tyči
Profilová lišta jako nakloněná rovina
s magnetickým uchycením
Páka s ručičkou a držákem
Pár misek k vahám
Stupnice na tyči
Momentový kotouč
Pružinový siloměr 2 N
Pružinový siloměr 5 N
Měřítko, magnetické
Posuvný ukazatel (2x)
Sady závěsných závaží
Vodováha
Provázek
Návod k provádění pokusů</t>
  </si>
  <si>
    <t>Sada kovů</t>
  </si>
  <si>
    <t>Musí se jednat o sadu minimálně 20 kusů různých kovů které se vyskytují jako průmyslově získané chemické prvky.
Rozsah dodávky:
Hořčík, hliník, křemík, titan, chrom, mangan, železo, kobalt, nikl, měď, zinek, molybden, stříbro, cín, antimon, telur, cer, wolfram, olovo, bismut</t>
  </si>
  <si>
    <t>Válcový magnet</t>
  </si>
  <si>
    <t>Musí se jednat o válcový neodymový magnet, rozměry cca 25 mm délka a průměr cca 5 mm.</t>
  </si>
  <si>
    <t>Lidská kostra</t>
  </si>
  <si>
    <t>Požadované parametry:
Lidská kostra z nerozbitného plastu. Naturální odlitek prvotřídní mužské kostry se znázorněním trhlin, dutin a anatomických detailů. Lebka se dá rozložit na lebeční klenbu, lebeční spodinu a dolní čelist. Postavení zubů odpovídá chrupu dospělého člověka. Lebku, nohy a ruce lze odejmout.
Rozměry minimálně:
výška 170 cm
Rozsah dodávky:
Kostra, stojan, protiprachový ochranný obal</t>
  </si>
  <si>
    <t>Globus</t>
  </si>
  <si>
    <t>Požadované parametry:
Pro demonstraci magnetického pole Země. V pólové ose se nachází tyčový magnet. Přiložíte-li na libovolné místo na povrchu globusu kompas, nastaví se střelka kompasu podle magnetického pole rovnoběžně s poledníky. Navíc můžete pomocí magnetu v Kardanově závěsu (např. magnetické střelky) názorně ukázat inklinaci. Průměr minimálně 150 mm.</t>
  </si>
  <si>
    <t>Základy elektrochemie</t>
  </si>
  <si>
    <t>Požadované parametry:
Sada obsahuje všechny díly a chemikálie pro provedení základních pokusů elektrochemie. Včetně návodu k provádění pokusů v úložném boxu s tvarovanou vložkou. Jako indikátor napětí slouží digitální multimetr.
Rozsah dodávky:
Digitální multimetr, skleněné korýtko s můstky, lžíce na chemikálie, kádinka, kyselina citronová, chlorid sodný, síran měďnatý, lakmusový papírek, uhlíkové elektrody, zinková, měděná a železná elektroda, LED dioda, testovací kabel, snímací svorky a plochá baterie, úložná schránka s víkem.</t>
  </si>
  <si>
    <t>Magnetická optická sada</t>
  </si>
  <si>
    <t>Požadované parametry:
Musé se jednat kompletní Kompletní magnetickou optickou sadu s magnetickou tabulí a diodovým laserem. Základní přístroj je diodový laser s 5 nezávislými laserovými diodami poskytujícími velmi ostré a jasné paprsky, nabízející v porovnání s běžnými zdroji světla více možností použití. Kromě toho klade podstatně nižší nároky na zatemnění místnosti. Můžete ho tak používat v běžné třídě bez dodatečného zatemnění. Všechny prvky a fólie se uchycují magneticky na kovovou tabuli.
Složení sady:
Pokusy lze provádět k následujícím tématům:
Lom spojnou nebo rozptylnou čočkou,
průchod paprsku hranolem,
odraz na rovinných, dutých a vypuklých zrcadlech,
totální odraz,
totální odraz v optickém vlákně,
zjištění indexu lomu,
vady zraku (krátkozrakost a dalekozrakost) a jejich odstranění,
funkce různých optických zařízení (dalekohled, fotoaparát, mikroskop atd.)
Rozsah dodávky:
5ti paprskový diodový laser,
síťový adaptér,
kovová tabule,
14 optických těles,
fólie se sítotiskem:
model lidského oka,
fotoaparát,
Galileiův dalekohled,
Keplerův dalekohled,
sférická aberace a její korekce,
názorná ukázka odrazu a lomu.</t>
  </si>
  <si>
    <t>Parní stroj</t>
  </si>
  <si>
    <t>Požadované parametry:
Musí se jednat o model klasického parního stroje. Poniklovaný mosazný kotel, s průhledným sklem pro sledování stavu vody. Pevně zabudovaný dvojčinný mosazný válec se setrvačníkem, který se pohybuje v obou směrech, o průměru 80 mm, s hnacím kotoučem a masivními litinovými tyčemi. Pružinový pojistný ventil, parní píšťala s řetězovým ovládáním, parní uzavírací ventil, odstředivý regulátor, maznice a tyč, lakovaný kovový podstavec. Vytápění zajišťuje suchý líh.</t>
  </si>
  <si>
    <t>Obličejový ochranný štít</t>
  </si>
  <si>
    <t>Požadované parametry:
Štít lze vyklopit nahoru, růzor z bezbarvého plastu, rozměr cca 440 x 290 mm, nastavitelné upevnění na hlavě.</t>
  </si>
  <si>
    <t>Zahnuté ocelové kleště</t>
  </si>
  <si>
    <t>Požadované parametry:
Nerezová ocel se zaoblenými konci pro bezpečné uchopení tavicích kelímků. Délka cca  250 mm.</t>
  </si>
  <si>
    <t>Van de Graaffův generátor</t>
  </si>
  <si>
    <t>Požadované parametry:
Musí se jednat Van de Graaffův generátor na ruční pohon. K produkci vysokého elektrického napětí pro pokusy s elektrickým polem. Nekonečný gumový pás je poháněn klikou a přepravuje třením indukované elektrické náboje do koule. Připojení zajišťují 4mm zdířky. Proměnlivá délka jisker. K přístroji patří malý elektroskop, který lze nasadit na kouli. Napětí (bezpečné): zhruba 5 000 V. Délka jisker: max. 5 mm.</t>
  </si>
  <si>
    <t>Mohsova stupnice tvrdosti</t>
  </si>
  <si>
    <t>Požadované parametry:
Malá stupnice tvrdosti dle Mohse s minerály tvrdosti 1 až 9. V boxu pro sbírku s přihrádkami.</t>
  </si>
  <si>
    <t>Elektroskop</t>
  </si>
  <si>
    <t>Požadované parametry:
Citlivý ručičkový přístroj k určování elektrických nábojů a napětí. Přední a zadní strana jsou vyrobeny ze skla. Přístroj je vhodný pro stínovou projekci.
Rozsah dodávky:
Elektroskop s kondenzátorovou destičkou (průměr cca 39 mm) a konduktorovou koulí (průměr cca 25 mm) se zdířkami 4 mm.</t>
  </si>
  <si>
    <t>Newtonův disk s motorem</t>
  </si>
  <si>
    <t>Požadované parametry:
Kompletní přístroj s elektromotorem a svorkou pro připevnění na stativovou tyč.</t>
  </si>
  <si>
    <t>Koule a prstenec</t>
  </si>
  <si>
    <t>Požadované parametry:
Koule a prstenec, pro názornou ukázku tepelné dilatace. S tepelně izolujícími rukojeťmi pro bezpečné provedení pokusu.
Rozměry cca:
Průměr koule 25 mm, délka držadla 230 mm
Hmotnost cca:
210 g
Rozsah dodávky:
Prstenec s rukojetí, koule na řetízku s rukojetí</t>
  </si>
  <si>
    <t>Destilace se stativovým materiálem</t>
  </si>
  <si>
    <t>Požadované parametry:
Musí se jednat o kompletní sadu SEG Destilace se stativovým materiálem.
S touto sadou vybavení mohou žáci provádět všechny preparativní destilační procesy při běžných školních cvičeních. Použitý systém SVS pracuje výhradně se šroubovými spoji, které tvoří šroubovací krytka, silikonové těsnění a PTFE manžeta. Díky tomu je manipulace s jednotlivými částmi vybavení oproti normalizovaným zábrusovým spojům podstatně jednodušší a jsou dosahovány spolehlivější, těsnější spoje jednotlivých dílů.
Požadované balení:
* Baňka, 100 ml
* Kádinka, 10 0ml
* Destilační nástavec
* Destilační prodlužovací díl
* Chladič podle Westa
* Teploměr –10 až +110 °C
* Profilová lišta s patkami
* Úchytka (2x)
* Stativová tyč, 330 mm
* Dvojité hrdlo
* Přídržný kroužek
* Trojnožka
* Upevňovací spona
* Keramická drátěná síť
* Lihový kahan
* Bezpečnostní podložka
* Kádinka, 100 ml
* Gumová hadička pro připojení chladicí vody
Objem:
500 ml
Rozsah dodávky:
Dodává se v přepravce s pěnovou vložkou a víkem</t>
  </si>
  <si>
    <t>Životní cyklus žáby</t>
  </si>
  <si>
    <t>Požadované parametry:
Vývojová stádia žáby, od pulce po dospělého jedince. Preparáty musí být zality v epoxidové pryskyřici.</t>
  </si>
  <si>
    <t>Model květu dvouděložné rostliny</t>
  </si>
  <si>
    <t>Požadované parametry:
Model znázorňující květ typické dvouděložné rostliny v 8násobném zvětšení s viditelnými semeníky s čnělkou (v průřezu) a bliznou.
Rozměry cca:
výška 35 cm
Hmotnost cca:
0,3 kg
Rozsah dodávky:
Model na podstavci se stojanem</t>
  </si>
  <si>
    <t>Model řezu kůže</t>
  </si>
  <si>
    <t>Požadované parametry:
Model vrstev kůže a jejich struktury v trojrozměrném zobrazení. Kromě znázornění jednotlivých vrstev, jsou zobrazeny také vlasy, vlasové kořínky, mazové žlázy, potní žlázy, receptory, nervy a cévy. Minimální požadované zvětšení: 70x.
Rozměry cca:
délka 24 x šířka 12 x výška 20 cm
Rozsah dodávky:
Model na podstavci</t>
  </si>
  <si>
    <t>Jednorázová stříkačka</t>
  </si>
  <si>
    <t>Požadované parametry:
Plastová jednorázová stříkačka, objem minimálně 10 ml. Balení minimálně po 100 kusech.</t>
  </si>
  <si>
    <t>Uzavíratelná zkumavka</t>
  </si>
  <si>
    <t>Požadované parametry:
plastová zkumavka s víčkem, které je upevněno na těle zkumavky proti ztrátě. Se stupnicí. Objem minimálně 1,5, ml. Minimální počet kusů v balení: 1000.</t>
  </si>
  <si>
    <t>Lidský trup</t>
  </si>
  <si>
    <t>Požadované parametry:
musí se jednat o model lidského trupu který má minimálně 18 částí.
Bezpohlavní lidský trup s odkrytými zády od malého mozku až po kostrč. Obratle, ploténky, mícha, spinální nervy a vertebrální artérie jsou detailně propracované.
Požadovené části modelu:
6dílná hlava
2 plicní laloky
2dílné srdce
Žaludek
Játra se žlučníkem
2dílná sada střev
Přední polovina ledviny
Přední polovina močového měchýře
7. hrudní obratel - vyjímatelný</t>
  </si>
  <si>
    <t>Podložní skla s jamkou</t>
  </si>
  <si>
    <t>Požadované parametry:
Minimální rozměry skla: 76 x 26 mm. 
Minimální počet kusů v balení: 50ks</t>
  </si>
  <si>
    <t>Bohrův model atomu I.</t>
  </si>
  <si>
    <t>Požadované parametry:
Musí se jednat o demonstrační interaktivní Bohrův model atomu. S tímto modelem můžete názorně předvést velmi zjednodušené struktury "Bohrova modelu atomu". Znázornit lze atomy, izotopy, ionty, konfigurace vzácných plynů, struktury tvorby a vazby prvků, iontové vazby, hmotnost atomů, čísla atomů a zařazení do periodické soustavy prvků. Pomocí modelů atomů mohou žáci sestavovat vlastní molekuly a hravým způsobem se tak naučit a pochopit procesy a struktury na atomární úrovni.
Rozsah dodávky:
2 kompletní magnetické demonstrační modely pro učitele s bílou podložkou k zavěšení, 2 černými atomovými jádry, 8 černými drahami, 20 neutrony, 20 elektrony a 20 protony.</t>
  </si>
  <si>
    <t>Sada pro pozorování magnetického pole</t>
  </si>
  <si>
    <t>Požadované parametry:
Model musí sloužit ke znázornění prostorového průběhu magnetických siločar ve dvou a ve třech rozměrech. Souprava obsahuje kvádr s otvorem pro vložení tyčového magnetu a desku, na které jsou vidět ve 2 rozměrech siločáry magnetického pole podkovovitého nebo tyčového magnetu. Obě tělesa jsou naplněna kapalinou, která obsahuje volně se vznášející železné piliny.
Rozsah dodávky:
1 těleso pro zobrazování magnetických siločar s otvorem: 76 mm x 76 mm x 76 mm
1 deska pro zobrazování magnetických siločar 91 mm x 157 mm x 9 mm
2 tyčové magnety (velký/malý)
1 podkovovitý magnet</t>
  </si>
  <si>
    <t>Model generátoru</t>
  </si>
  <si>
    <t>Požadované parametry:
Pomocí tohoto modelu se mohou žáci seznámit s principem generátoru: působení magnetu, Lenzovo pravidlo, generátor střídavého napětí s pohyblivým induktorem.
Technické údaje:
Rozměry cca:
200 mm x 125 mm x 175 mm
Rozsah dodávky:
Stabilní izolovaný podstavec, klika, pomocí které se roztáčí generátor; otočná cívka/dynamo, komutátor se dvěma výstupními zdířkami, 1 tyčový magnet.</t>
  </si>
  <si>
    <t>Model květu jednoděložné rostliny</t>
  </si>
  <si>
    <t>Požadované parametry:
Průřez jednoděložnou rostlinou.
Rozměry cca:
výška 33 x šířka 25 x hloubka 6,5 cm</t>
  </si>
  <si>
    <t>Siloměr I.</t>
  </si>
  <si>
    <t>Požadované parametry:
Siloměr 50 N - žlutý.
Se stupnicí v N, seřízení nulového bodu, háček a závěsné oko z kovu, s ochranou proti přetížení (doraz).
Rozměry:
Délka při nulovém zatížení (cca. 26 cm - mezi body, ve kterých působí síly), zdvih: cca. 50 mm</t>
  </si>
  <si>
    <t>Siloměr II.</t>
  </si>
  <si>
    <t>Požadované parametry:
Siloměr 10 N - hnědý.
Se stupnicí v N, seřízení nulového bodu, háček a závěsné oko z kovu, s ochranou proti přetížení (doraz).
Rozměry:
Délka při nulovém zatížení (cca. 26 cm - mezi body, ve kterých působí síly), zdvih: cca. 50 mm</t>
  </si>
  <si>
    <t>Siloměr III.</t>
  </si>
  <si>
    <t>Požadované parametry:
Siloměr 5 N - zelený.
Se stupnicí v N, seřízení nulového bodu, háček a závěsné oko z kovu, s ochranou proti přetížení (doraz).
Rozměry:
Délka při nulovém zatížení (cca. 26 cm - mezi body, ve kterých působí síly), zdvih: cca. 50 mm</t>
  </si>
  <si>
    <t>Siloměr IV.</t>
  </si>
  <si>
    <t>Požadované parametry:
Siloměr 2,5 N - modrý.
Se stupnicí v N, seřízení nulového bodu, háček a závěsné oko z kovu, s ochranou proti přetížení (doraz).
Rozměry:
Délka při nulovém zatížení (cca. 26 cm - mezi body, ve kterých působí síly), zdvih: cca. 50 mm</t>
  </si>
  <si>
    <t>Preparační miska s kaučukovým dnem</t>
  </si>
  <si>
    <t>Požadované parametry:
Stohovatelná preparační miska z tuhého, nerozbitného PP se světlým kaučukovým dnem. Kaučukové dno je vhodné pro všechny druhy preparace a lze ho vyjmout. Misku lze sterilizovat při teplotách do 135 stupňů Celsia.
Rozměry cca:
32 x 22 x 6 cm</t>
  </si>
  <si>
    <t>Malá kapesní váha</t>
  </si>
  <si>
    <r>
      <t>Příloha č. 2</t>
    </r>
    <r>
      <rPr>
        <b/>
        <sz val="14"/>
        <color theme="1"/>
        <rFont val="Calibri"/>
        <family val="2"/>
        <charset val="238"/>
      </rPr>
      <t xml:space="preserve">
</t>
    </r>
    <r>
      <rPr>
        <b/>
        <sz val="24"/>
        <color theme="3" tint="9.9978637043366805E-2"/>
        <rFont val="Calibri"/>
        <family val="2"/>
        <charset val="238"/>
      </rPr>
      <t>Tabulka k ocenění</t>
    </r>
    <r>
      <rPr>
        <b/>
        <sz val="24"/>
        <color theme="1"/>
        <rFont val="Calibri"/>
        <family val="2"/>
        <charset val="238"/>
      </rPr>
      <t xml:space="preserve">
</t>
    </r>
    <r>
      <rPr>
        <b/>
        <sz val="14"/>
        <color theme="1"/>
        <rFont val="Calibri"/>
        <family val="2"/>
        <charset val="238"/>
      </rPr>
      <t xml:space="preserve">
</t>
    </r>
    <r>
      <rPr>
        <sz val="12"/>
        <color theme="1"/>
        <rFont val="Calibri"/>
        <family val="2"/>
        <charset val="238"/>
      </rPr>
      <t xml:space="preserve">veřejné zakázky na dodávky s názvem:
</t>
    </r>
    <r>
      <rPr>
        <b/>
        <sz val="20"/>
        <color theme="1"/>
        <rFont val="Calibri"/>
        <family val="2"/>
        <charset val="238"/>
      </rPr>
      <t xml:space="preserve">Dodávka didaktických pomůcek a vybavení – 
Základní škola kpt. Jaroše, Trutnov, Gorkého 38
</t>
    </r>
    <r>
      <rPr>
        <sz val="12"/>
        <color theme="1"/>
        <rFont val="Calibri"/>
        <family val="2"/>
        <charset val="238"/>
      </rPr>
      <t xml:space="preserve">její
</t>
    </r>
    <r>
      <rPr>
        <b/>
        <sz val="12"/>
        <color theme="1"/>
        <rFont val="Calibri"/>
        <family val="2"/>
        <charset val="238"/>
      </rPr>
      <t xml:space="preserve"> </t>
    </r>
    <r>
      <rPr>
        <b/>
        <sz val="20"/>
        <color theme="1"/>
        <rFont val="Calibri"/>
        <family val="2"/>
        <charset val="238"/>
      </rPr>
      <t xml:space="preserve">
</t>
    </r>
    <r>
      <rPr>
        <b/>
        <sz val="16"/>
        <color theme="1"/>
        <rFont val="Calibri"/>
        <family val="2"/>
        <charset val="238"/>
      </rPr>
      <t xml:space="preserve">3. část: </t>
    </r>
    <r>
      <rPr>
        <b/>
        <sz val="16"/>
        <color theme="3" tint="9.9978637043366805E-2"/>
        <rFont val="Calibri"/>
        <family val="2"/>
        <charset val="238"/>
      </rPr>
      <t>„Didaktické pomůcky pro výuku - chemie a fyzika“</t>
    </r>
  </si>
  <si>
    <t>Krystalová mřížka grafitu</t>
  </si>
  <si>
    <t>Skleněná tyč + ebonitová tyč</t>
  </si>
  <si>
    <t>Požadované parametry:
Rozměry cca:
Průměr skleněné tyče 14 x délka 250 mm
Průměr ebonitové tyče 16 x délka 255 mm</t>
  </si>
  <si>
    <t>Celková nabídková cena v Kč bez DPH / vč.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</si>
</sst>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_K_č"/>
    <numFmt numFmtId="165" formatCode="#\ ##0.00"/>
    <numFmt numFmtId="166" formatCode="#,##0.00_ ;\-#,##0.00\ "/>
  </numFmts>
  <fonts count="30">
    <font>
      <sz val="11"/>
      <color theme="1"/>
      <name val="Aptos Narrow"/>
      <family val="2"/>
      <charset val="238"/>
      <scheme val="minor"/>
    </font>
    <font>
      <sz val="11"/>
      <color theme="1"/>
      <name val="Aptos Narrow"/>
      <family val="2"/>
      <scheme val="minor"/>
    </font>
    <font>
      <sz val="11"/>
      <color theme="1"/>
      <name val="Aptos Narrow"/>
      <family val="2"/>
      <charset val="238"/>
      <scheme val="minor"/>
    </font>
    <font>
      <u/>
      <sz val="11"/>
      <color theme="10"/>
      <name val="Aptos Narrow"/>
      <family val="2"/>
      <charset val="238"/>
      <scheme val="minor"/>
    </font>
    <font>
      <i/>
      <sz val="11"/>
      <color rgb="FF7F7F7F"/>
      <name val="Aptos Narrow"/>
      <family val="2"/>
      <charset val="238"/>
      <scheme val="minor"/>
    </font>
    <font>
      <b/>
      <sz val="9"/>
      <color indexed="81"/>
      <name val="Tahoma"/>
      <family val="2"/>
      <charset val="238"/>
    </font>
    <font>
      <sz val="9"/>
      <color indexed="81"/>
      <name val="Tahoma"/>
      <family val="2"/>
      <charset val="238"/>
    </font>
    <font>
      <sz val="14"/>
      <color theme="1"/>
      <name val="Calibri"/>
      <family val="2"/>
      <charset val="238"/>
    </font>
    <font>
      <b/>
      <sz val="14"/>
      <color theme="1"/>
      <name val="Calibri"/>
      <family val="2"/>
      <charset val="238"/>
    </font>
    <font>
      <b/>
      <sz val="24"/>
      <color theme="3" tint="9.9978637043366805E-2"/>
      <name val="Calibri"/>
      <family val="2"/>
      <charset val="238"/>
    </font>
    <font>
      <b/>
      <sz val="24"/>
      <color theme="1"/>
      <name val="Calibri"/>
      <family val="2"/>
      <charset val="238"/>
    </font>
    <font>
      <sz val="12"/>
      <color theme="1"/>
      <name val="Calibri"/>
      <family val="2"/>
      <charset val="238"/>
    </font>
    <font>
      <b/>
      <sz val="20"/>
      <color theme="1"/>
      <name val="Calibri"/>
      <family val="2"/>
      <charset val="238"/>
    </font>
    <font>
      <b/>
      <sz val="9"/>
      <color theme="1"/>
      <name val="Calibri"/>
      <family val="2"/>
      <charset val="238"/>
    </font>
    <font>
      <sz val="11"/>
      <color theme="1"/>
      <name val="Calibri"/>
      <family val="2"/>
      <charset val="238"/>
    </font>
    <font>
      <sz val="9"/>
      <name val="Calibri"/>
      <family val="2"/>
      <charset val="238"/>
    </font>
    <font>
      <sz val="9"/>
      <color theme="1"/>
      <name val="Calibri"/>
      <family val="2"/>
      <charset val="238"/>
    </font>
    <font>
      <b/>
      <sz val="12"/>
      <name val="Calibri"/>
      <family val="2"/>
      <charset val="238"/>
    </font>
    <font>
      <b/>
      <sz val="12"/>
      <color theme="1"/>
      <name val="Calibri"/>
      <family val="2"/>
      <charset val="238"/>
    </font>
    <font>
      <sz val="9"/>
      <color rgb="FFFF0000"/>
      <name val="Calibri"/>
      <family val="2"/>
      <charset val="238"/>
    </font>
    <font>
      <b/>
      <sz val="11"/>
      <color rgb="FFC00000"/>
      <name val="Aptos Narrow"/>
      <family val="2"/>
      <charset val="238"/>
      <scheme val="minor"/>
    </font>
    <font>
      <sz val="9"/>
      <color theme="1"/>
      <name val="Aptos Narrow"/>
      <family val="2"/>
      <charset val="238"/>
      <scheme val="minor"/>
    </font>
    <font>
      <sz val="9"/>
      <color rgb="FF2D2D2D"/>
      <name val="Aptos Narrow"/>
      <family val="2"/>
      <charset val="238"/>
      <scheme val="minor"/>
    </font>
    <font>
      <b/>
      <sz val="11"/>
      <color rgb="FFC00000"/>
      <name val="Aptos Narrow"/>
      <family val="2"/>
      <scheme val="minor"/>
    </font>
    <font>
      <sz val="9"/>
      <name val="Aptos Narrow"/>
      <family val="2"/>
      <charset val="238"/>
      <scheme val="minor"/>
    </font>
    <font>
      <sz val="9"/>
      <color rgb="FF0F0F0F"/>
      <name val="Aptos Narrow"/>
      <family val="2"/>
      <charset val="238"/>
      <scheme val="minor"/>
    </font>
    <font>
      <b/>
      <sz val="16"/>
      <color theme="1"/>
      <name val="Calibri"/>
      <family val="2"/>
      <charset val="238"/>
    </font>
    <font>
      <b/>
      <sz val="16"/>
      <color theme="3" tint="9.9978637043366805E-2"/>
      <name val="Calibri"/>
      <family val="2"/>
      <charset val="238"/>
    </font>
    <font>
      <sz val="9"/>
      <name val="Aptos Narrow"/>
      <charset val="238"/>
      <scheme val="minor"/>
    </font>
    <font>
      <b/>
      <sz val="11"/>
      <color rgb="FFC00000"/>
      <name val="Aptos Narrow"/>
      <charset val="238"/>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08">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0" fontId="1" fillId="0" borderId="0" xfId="0" applyFont="1"/>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xf>
    <xf numFmtId="0" fontId="13" fillId="3" borderId="16" xfId="0" applyFont="1" applyFill="1" applyBorder="1" applyAlignment="1">
      <alignment horizontal="center" vertical="center" wrapText="1"/>
    </xf>
    <xf numFmtId="164" fontId="13" fillId="3" borderId="16" xfId="0" applyNumberFormat="1" applyFont="1" applyFill="1" applyBorder="1" applyAlignment="1">
      <alignment horizontal="center" vertical="center" wrapText="1"/>
    </xf>
    <xf numFmtId="0" fontId="13" fillId="3" borderId="17" xfId="0" applyFont="1" applyFill="1" applyBorder="1" applyAlignment="1">
      <alignment horizontal="center" vertical="center" wrapText="1"/>
    </xf>
    <xf numFmtId="4" fontId="15" fillId="0" borderId="37" xfId="0" applyNumberFormat="1" applyFont="1" applyBorder="1" applyAlignment="1">
      <alignment horizontal="left" vertical="center" wrapText="1"/>
    </xf>
    <xf numFmtId="4" fontId="15" fillId="0" borderId="4" xfId="0" applyNumberFormat="1" applyFont="1" applyBorder="1" applyAlignment="1">
      <alignment vertical="center" wrapText="1"/>
    </xf>
    <xf numFmtId="4" fontId="15" fillId="0" borderId="11" xfId="0" applyNumberFormat="1" applyFont="1" applyBorder="1" applyAlignment="1">
      <alignment vertical="center" wrapText="1"/>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4" fontId="15" fillId="0" borderId="34" xfId="0" applyNumberFormat="1" applyFont="1" applyBorder="1" applyAlignment="1">
      <alignment vertical="center" wrapText="1"/>
    </xf>
    <xf numFmtId="0" fontId="20" fillId="2" borderId="18" xfId="0" applyFont="1" applyFill="1" applyBorder="1" applyAlignment="1">
      <alignment vertical="center" wrapText="1"/>
    </xf>
    <xf numFmtId="0" fontId="22" fillId="0" borderId="27" xfId="0" applyFont="1" applyBorder="1" applyAlignment="1">
      <alignment vertical="center" wrapText="1"/>
    </xf>
    <xf numFmtId="0" fontId="23" fillId="2" borderId="18" xfId="0" applyFont="1" applyFill="1" applyBorder="1" applyAlignment="1">
      <alignment vertical="center" wrapText="1"/>
    </xf>
    <xf numFmtId="4" fontId="24" fillId="2" borderId="34" xfId="2" applyNumberFormat="1" applyFont="1" applyFill="1" applyBorder="1" applyAlignment="1">
      <alignment vertical="center" wrapText="1"/>
    </xf>
    <xf numFmtId="0" fontId="22" fillId="0" borderId="11" xfId="0" applyFont="1" applyBorder="1" applyAlignment="1">
      <alignment horizontal="left" vertical="center" wrapText="1"/>
    </xf>
    <xf numFmtId="0" fontId="22" fillId="0" borderId="4" xfId="0" applyFont="1" applyBorder="1" applyAlignment="1">
      <alignment vertical="center" wrapText="1"/>
    </xf>
    <xf numFmtId="4" fontId="21" fillId="0" borderId="31" xfId="0" applyNumberFormat="1" applyFont="1" applyBorder="1" applyAlignment="1">
      <alignment horizontal="left" vertical="center" wrapText="1"/>
    </xf>
    <xf numFmtId="4" fontId="21" fillId="0" borderId="27" xfId="0" applyNumberFormat="1" applyFont="1" applyBorder="1" applyAlignment="1">
      <alignment horizontal="left" vertical="center" wrapText="1"/>
    </xf>
    <xf numFmtId="4" fontId="21" fillId="0" borderId="30" xfId="0" applyNumberFormat="1" applyFont="1" applyBorder="1" applyAlignment="1">
      <alignment horizontal="left" vertical="center" wrapText="1"/>
    </xf>
    <xf numFmtId="4" fontId="24" fillId="2" borderId="34" xfId="3" applyNumberFormat="1" applyFont="1" applyFill="1" applyBorder="1" applyAlignment="1">
      <alignment vertical="center" wrapText="1"/>
    </xf>
    <xf numFmtId="0" fontId="22" fillId="0" borderId="4" xfId="0" applyFont="1" applyBorder="1" applyAlignment="1">
      <alignment horizontal="left" vertical="center" wrapText="1"/>
    </xf>
    <xf numFmtId="4" fontId="21" fillId="0" borderId="11" xfId="0" applyNumberFormat="1" applyFont="1" applyBorder="1" applyAlignment="1">
      <alignment vertical="center" wrapText="1"/>
    </xf>
    <xf numFmtId="4" fontId="21" fillId="0" borderId="11" xfId="0" applyNumberFormat="1" applyFont="1" applyBorder="1" applyAlignment="1">
      <alignment horizontal="left" vertical="center" wrapText="1"/>
    </xf>
    <xf numFmtId="4" fontId="21" fillId="0" borderId="4" xfId="0" applyNumberFormat="1" applyFont="1" applyBorder="1" applyAlignment="1">
      <alignment horizontal="left" vertical="center" wrapText="1"/>
    </xf>
    <xf numFmtId="4" fontId="24" fillId="2" borderId="11" xfId="0" applyNumberFormat="1" applyFont="1" applyFill="1" applyBorder="1" applyAlignment="1">
      <alignment vertical="center" wrapText="1"/>
    </xf>
    <xf numFmtId="4" fontId="24" fillId="2" borderId="11" xfId="0" applyNumberFormat="1" applyFont="1" applyFill="1" applyBorder="1" applyAlignment="1">
      <alignment horizontal="left" vertical="center" wrapText="1"/>
    </xf>
    <xf numFmtId="0" fontId="25" fillId="0" borderId="11" xfId="0" applyFont="1" applyBorder="1" applyAlignment="1">
      <alignment vertical="center" wrapText="1"/>
    </xf>
    <xf numFmtId="4" fontId="24" fillId="2" borderId="9" xfId="2" applyNumberFormat="1" applyFont="1" applyFill="1" applyBorder="1" applyAlignment="1">
      <alignment vertical="center" wrapText="1"/>
    </xf>
    <xf numFmtId="4" fontId="24" fillId="2" borderId="11" xfId="2" applyNumberFormat="1" applyFont="1" applyFill="1" applyBorder="1" applyAlignment="1">
      <alignment vertical="center" wrapText="1"/>
    </xf>
    <xf numFmtId="0" fontId="20" fillId="2" borderId="35" xfId="0" applyFont="1" applyFill="1" applyBorder="1" applyAlignment="1">
      <alignment vertical="center" wrapText="1"/>
    </xf>
    <xf numFmtId="4" fontId="24" fillId="2" borderId="4" xfId="0" applyNumberFormat="1" applyFont="1" applyFill="1" applyBorder="1" applyAlignment="1">
      <alignment horizontal="justify" vertical="center" wrapText="1"/>
    </xf>
    <xf numFmtId="4" fontId="24" fillId="2" borderId="34" xfId="0" applyNumberFormat="1" applyFont="1" applyFill="1" applyBorder="1" applyAlignment="1">
      <alignment vertical="center" wrapText="1"/>
    </xf>
    <xf numFmtId="4" fontId="24" fillId="2" borderId="27" xfId="0" applyNumberFormat="1" applyFont="1" applyFill="1" applyBorder="1" applyAlignment="1">
      <alignment vertical="center" wrapText="1"/>
    </xf>
    <xf numFmtId="4" fontId="21" fillId="0" borderId="37" xfId="2" applyNumberFormat="1" applyFont="1" applyBorder="1" applyAlignment="1">
      <alignment vertical="center" wrapText="1"/>
    </xf>
    <xf numFmtId="0" fontId="22" fillId="0" borderId="34" xfId="0" applyFont="1" applyBorder="1" applyAlignment="1">
      <alignment vertical="center" wrapText="1"/>
    </xf>
    <xf numFmtId="4" fontId="21" fillId="0" borderId="37" xfId="2" applyNumberFormat="1" applyFont="1" applyBorder="1" applyAlignment="1">
      <alignment horizontal="left" vertical="center" wrapText="1"/>
    </xf>
    <xf numFmtId="0" fontId="21" fillId="0" borderId="4" xfId="0" applyFont="1" applyBorder="1" applyAlignment="1">
      <alignment vertical="center" wrapText="1"/>
    </xf>
    <xf numFmtId="4" fontId="24" fillId="2" borderId="34" xfId="0" applyNumberFormat="1" applyFont="1" applyFill="1" applyBorder="1" applyAlignment="1">
      <alignment horizontal="left" vertical="center" wrapText="1"/>
    </xf>
    <xf numFmtId="4" fontId="21" fillId="0" borderId="4" xfId="0" applyNumberFormat="1" applyFont="1" applyBorder="1" applyAlignment="1">
      <alignment vertical="center" wrapText="1"/>
    </xf>
    <xf numFmtId="165" fontId="24" fillId="2" borderId="34" xfId="0" applyNumberFormat="1" applyFont="1" applyFill="1" applyBorder="1" applyAlignment="1">
      <alignment horizontal="left" vertical="center" wrapText="1"/>
    </xf>
    <xf numFmtId="0" fontId="22" fillId="0" borderId="22" xfId="0" applyFont="1" applyBorder="1" applyAlignment="1">
      <alignment vertical="center" wrapText="1"/>
    </xf>
    <xf numFmtId="4" fontId="24" fillId="2" borderId="22" xfId="0" applyNumberFormat="1" applyFont="1" applyFill="1" applyBorder="1" applyAlignment="1">
      <alignment vertical="center" wrapText="1"/>
    </xf>
    <xf numFmtId="4" fontId="15" fillId="0" borderId="37" xfId="0" applyNumberFormat="1" applyFont="1" applyBorder="1" applyAlignment="1">
      <alignment vertical="center" wrapText="1"/>
    </xf>
    <xf numFmtId="0" fontId="22" fillId="0" borderId="37" xfId="0" applyFont="1" applyBorder="1" applyAlignment="1">
      <alignment vertical="center" wrapText="1"/>
    </xf>
    <xf numFmtId="0" fontId="22" fillId="0" borderId="37" xfId="0" applyFont="1" applyBorder="1" applyAlignment="1">
      <alignment horizontal="left" vertical="center" wrapText="1"/>
    </xf>
    <xf numFmtId="4" fontId="28" fillId="0" borderId="37" xfId="0" applyNumberFormat="1" applyFont="1" applyBorder="1" applyAlignment="1">
      <alignment vertical="center" wrapText="1"/>
    </xf>
    <xf numFmtId="4" fontId="28" fillId="0" borderId="4" xfId="0" applyNumberFormat="1" applyFont="1" applyBorder="1" applyAlignment="1">
      <alignment vertical="center" wrapText="1"/>
    </xf>
    <xf numFmtId="4" fontId="28" fillId="2" borderId="27" xfId="0" applyNumberFormat="1" applyFont="1" applyFill="1" applyBorder="1" applyAlignment="1">
      <alignment vertical="center" wrapText="1"/>
    </xf>
    <xf numFmtId="4" fontId="28" fillId="0" borderId="4" xfId="0" applyNumberFormat="1" applyFont="1" applyBorder="1" applyAlignment="1">
      <alignment horizontal="left" vertical="center" wrapText="1"/>
    </xf>
    <xf numFmtId="0" fontId="29" fillId="2" borderId="18" xfId="0" applyFont="1" applyFill="1" applyBorder="1" applyAlignment="1">
      <alignment vertical="center" wrapText="1"/>
    </xf>
    <xf numFmtId="4" fontId="28" fillId="0" borderId="37" xfId="0" applyNumberFormat="1" applyFont="1" applyBorder="1" applyAlignment="1">
      <alignment horizontal="left" vertical="center" wrapText="1"/>
    </xf>
    <xf numFmtId="166" fontId="18" fillId="4" borderId="36" xfId="0" applyNumberFormat="1" applyFont="1" applyFill="1" applyBorder="1" applyAlignment="1">
      <alignment horizontal="right" vertical="center"/>
    </xf>
    <xf numFmtId="0" fontId="14" fillId="0" borderId="2"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0" xfId="0" applyFont="1" applyAlignment="1">
      <alignment horizontal="left" vertical="center" wrapText="1"/>
    </xf>
    <xf numFmtId="0" fontId="14" fillId="0" borderId="9" xfId="0" applyFont="1" applyBorder="1" applyAlignment="1">
      <alignment horizontal="left" vertical="center" wrapText="1"/>
    </xf>
    <xf numFmtId="0" fontId="14" fillId="0" borderId="3"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1" fillId="0" borderId="12" xfId="0" applyFont="1" applyBorder="1" applyAlignment="1">
      <alignment horizontal="center"/>
    </xf>
    <xf numFmtId="0" fontId="11" fillId="0" borderId="13" xfId="0" applyFont="1" applyBorder="1" applyAlignment="1">
      <alignment horizontal="center"/>
    </xf>
    <xf numFmtId="0" fontId="11" fillId="0" borderId="14" xfId="0" applyFont="1" applyBorder="1" applyAlignment="1">
      <alignment horizontal="center"/>
    </xf>
    <xf numFmtId="4" fontId="17" fillId="0" borderId="12" xfId="0" applyNumberFormat="1" applyFont="1" applyBorder="1" applyAlignment="1">
      <alignment horizontal="center" vertical="center" wrapText="1"/>
    </xf>
    <xf numFmtId="4" fontId="17" fillId="0" borderId="14" xfId="0" applyNumberFormat="1" applyFont="1" applyBorder="1" applyAlignment="1">
      <alignment horizontal="center" vertical="center" wrapText="1"/>
    </xf>
    <xf numFmtId="166" fontId="16" fillId="0" borderId="20" xfId="1" applyNumberFormat="1" applyFont="1" applyBorder="1" applyAlignment="1">
      <alignment horizontal="right" vertical="center"/>
    </xf>
    <xf numFmtId="166" fontId="16" fillId="0" borderId="25" xfId="1" applyNumberFormat="1" applyFont="1" applyBorder="1" applyAlignment="1">
      <alignment horizontal="right" vertical="center"/>
    </xf>
    <xf numFmtId="166" fontId="16" fillId="0" borderId="21" xfId="1" applyNumberFormat="1" applyFont="1" applyBorder="1" applyAlignment="1">
      <alignment horizontal="right" vertical="center"/>
    </xf>
    <xf numFmtId="166" fontId="16" fillId="0" borderId="26" xfId="1" applyNumberFormat="1" applyFont="1" applyBorder="1" applyAlignment="1">
      <alignment horizontal="right"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32" xfId="0" applyFont="1" applyFill="1" applyBorder="1" applyAlignment="1">
      <alignment horizontal="center" vertical="center"/>
    </xf>
    <xf numFmtId="0" fontId="15" fillId="2" borderId="33" xfId="0" applyFont="1" applyFill="1" applyBorder="1" applyAlignment="1">
      <alignment horizontal="center" vertical="center"/>
    </xf>
    <xf numFmtId="166" fontId="19" fillId="5" borderId="20" xfId="1" applyNumberFormat="1" applyFont="1" applyFill="1" applyBorder="1" applyAlignment="1">
      <alignment horizontal="right" vertical="center"/>
    </xf>
    <xf numFmtId="166" fontId="19" fillId="5" borderId="25" xfId="1" applyNumberFormat="1" applyFont="1" applyFill="1" applyBorder="1" applyAlignment="1">
      <alignment horizontal="right" vertical="center"/>
    </xf>
    <xf numFmtId="0" fontId="16" fillId="2" borderId="5" xfId="0" applyFont="1" applyFill="1" applyBorder="1" applyAlignment="1">
      <alignment horizontal="center" vertical="center"/>
    </xf>
    <xf numFmtId="0" fontId="16" fillId="2" borderId="4"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4" xfId="0" applyFont="1" applyFill="1" applyBorder="1" applyAlignment="1">
      <alignment horizontal="center" vertical="center"/>
    </xf>
    <xf numFmtId="166" fontId="19" fillId="5" borderId="29" xfId="1" applyNumberFormat="1" applyFont="1" applyFill="1" applyBorder="1" applyAlignment="1">
      <alignment horizontal="right" vertical="center"/>
    </xf>
    <xf numFmtId="166" fontId="16" fillId="0" borderId="29" xfId="1" applyNumberFormat="1" applyFont="1" applyBorder="1" applyAlignment="1">
      <alignment horizontal="right" vertical="center"/>
    </xf>
    <xf numFmtId="0" fontId="15" fillId="2" borderId="28" xfId="0" applyFont="1" applyFill="1" applyBorder="1" applyAlignment="1">
      <alignment horizontal="center" vertical="center"/>
    </xf>
    <xf numFmtId="166" fontId="16" fillId="0" borderId="1" xfId="1" applyNumberFormat="1" applyFont="1" applyBorder="1" applyAlignment="1">
      <alignment horizontal="right" vertical="center"/>
    </xf>
    <xf numFmtId="0" fontId="15" fillId="2" borderId="23" xfId="0" applyFont="1" applyFill="1" applyBorder="1" applyAlignment="1">
      <alignment horizontal="center" vertical="center"/>
    </xf>
    <xf numFmtId="166" fontId="19" fillId="5" borderId="1" xfId="1" applyNumberFormat="1" applyFont="1" applyFill="1" applyBorder="1" applyAlignment="1">
      <alignment horizontal="right" vertical="center"/>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top" wrapText="1"/>
    </xf>
    <xf numFmtId="0" fontId="16" fillId="2" borderId="22" xfId="0" applyFont="1" applyFill="1" applyBorder="1" applyAlignment="1">
      <alignment horizontal="center" vertical="center"/>
    </xf>
    <xf numFmtId="0" fontId="15" fillId="2" borderId="22" xfId="0" applyFont="1" applyFill="1" applyBorder="1" applyAlignment="1">
      <alignment horizontal="center" vertical="center"/>
    </xf>
    <xf numFmtId="4" fontId="16" fillId="0" borderId="38" xfId="0" applyNumberFormat="1" applyFont="1" applyBorder="1" applyAlignment="1">
      <alignment horizontal="right" vertical="center"/>
    </xf>
    <xf numFmtId="4" fontId="16" fillId="0" borderId="39" xfId="0" applyNumberFormat="1" applyFont="1" applyBorder="1" applyAlignment="1">
      <alignment horizontal="right" vertical="center"/>
    </xf>
    <xf numFmtId="4" fontId="16" fillId="0" borderId="20" xfId="0" applyNumberFormat="1" applyFont="1" applyBorder="1" applyAlignment="1">
      <alignment horizontal="right" vertical="center"/>
    </xf>
    <xf numFmtId="4" fontId="16" fillId="0" borderId="25" xfId="0" applyNumberFormat="1" applyFont="1" applyBorder="1" applyAlignment="1">
      <alignment horizontal="right" vertical="center"/>
    </xf>
  </cellXfs>
  <cellStyles count="4">
    <cellStyle name="Hypertextový odkaz" xfId="2" builtinId="8"/>
    <cellStyle name="Měna" xfId="1" builtinId="4"/>
    <cellStyle name="Normální" xfId="0" builtinId="0"/>
    <cellStyle name="Vysvětlující text" xfId="3"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D92FE-B40B-4FFA-8850-D6241955CD73}">
  <sheetPr>
    <pageSetUpPr fitToPage="1"/>
  </sheetPr>
  <dimension ref="A1:H225"/>
  <sheetViews>
    <sheetView tabSelected="1" zoomScale="82" zoomScaleNormal="82" workbookViewId="0">
      <selection activeCell="M214" sqref="L214:M214"/>
    </sheetView>
  </sheetViews>
  <sheetFormatPr defaultRowHeight="14.25"/>
  <cols>
    <col min="1" max="1" width="7.125" style="2" customWidth="1"/>
    <col min="2" max="2" width="48.875" style="1" customWidth="1"/>
    <col min="3" max="3" width="7.125" style="4" bestFit="1" customWidth="1"/>
    <col min="4" max="4" width="7" style="2" bestFit="1" customWidth="1"/>
    <col min="5" max="5" width="14.125" style="2" bestFit="1" customWidth="1"/>
    <col min="6" max="6" width="13.625" style="3" bestFit="1" customWidth="1"/>
    <col min="7" max="8" width="17.875" style="2" bestFit="1" customWidth="1"/>
  </cols>
  <sheetData>
    <row r="1" spans="1:8">
      <c r="A1" s="92" t="s">
        <v>184</v>
      </c>
      <c r="B1" s="93"/>
      <c r="C1" s="93"/>
      <c r="D1" s="93"/>
      <c r="E1" s="93"/>
      <c r="F1" s="93"/>
      <c r="G1" s="93"/>
      <c r="H1" s="94"/>
    </row>
    <row r="2" spans="1:8">
      <c r="A2" s="95"/>
      <c r="B2" s="96"/>
      <c r="C2" s="96"/>
      <c r="D2" s="96"/>
      <c r="E2" s="96"/>
      <c r="F2" s="96"/>
      <c r="G2" s="96"/>
      <c r="H2" s="97"/>
    </row>
    <row r="3" spans="1:8">
      <c r="A3" s="95"/>
      <c r="B3" s="96"/>
      <c r="C3" s="96"/>
      <c r="D3" s="96"/>
      <c r="E3" s="96"/>
      <c r="F3" s="96"/>
      <c r="G3" s="96"/>
      <c r="H3" s="97"/>
    </row>
    <row r="4" spans="1:8">
      <c r="A4" s="95"/>
      <c r="B4" s="96"/>
      <c r="C4" s="96"/>
      <c r="D4" s="96"/>
      <c r="E4" s="96"/>
      <c r="F4" s="96"/>
      <c r="G4" s="96"/>
      <c r="H4" s="97"/>
    </row>
    <row r="5" spans="1:8">
      <c r="A5" s="95"/>
      <c r="B5" s="96"/>
      <c r="C5" s="96"/>
      <c r="D5" s="96"/>
      <c r="E5" s="96"/>
      <c r="F5" s="96"/>
      <c r="G5" s="96"/>
      <c r="H5" s="97"/>
    </row>
    <row r="6" spans="1:8">
      <c r="A6" s="95"/>
      <c r="B6" s="96"/>
      <c r="C6" s="96"/>
      <c r="D6" s="96"/>
      <c r="E6" s="96"/>
      <c r="F6" s="96"/>
      <c r="G6" s="96"/>
      <c r="H6" s="97"/>
    </row>
    <row r="7" spans="1:8">
      <c r="A7" s="95"/>
      <c r="B7" s="96"/>
      <c r="C7" s="96"/>
      <c r="D7" s="96"/>
      <c r="E7" s="96"/>
      <c r="F7" s="96"/>
      <c r="G7" s="96"/>
      <c r="H7" s="97"/>
    </row>
    <row r="8" spans="1:8">
      <c r="A8" s="95"/>
      <c r="B8" s="96"/>
      <c r="C8" s="96"/>
      <c r="D8" s="96"/>
      <c r="E8" s="96"/>
      <c r="F8" s="96"/>
      <c r="G8" s="96"/>
      <c r="H8" s="97"/>
    </row>
    <row r="9" spans="1:8">
      <c r="A9" s="95"/>
      <c r="B9" s="96"/>
      <c r="C9" s="96"/>
      <c r="D9" s="96"/>
      <c r="E9" s="96"/>
      <c r="F9" s="96"/>
      <c r="G9" s="96"/>
      <c r="H9" s="97"/>
    </row>
    <row r="10" spans="1:8">
      <c r="A10" s="95"/>
      <c r="B10" s="96"/>
      <c r="C10" s="96"/>
      <c r="D10" s="96"/>
      <c r="E10" s="96"/>
      <c r="F10" s="96"/>
      <c r="G10" s="96"/>
      <c r="H10" s="97"/>
    </row>
    <row r="11" spans="1:8">
      <c r="A11" s="95"/>
      <c r="B11" s="96"/>
      <c r="C11" s="96"/>
      <c r="D11" s="96"/>
      <c r="E11" s="96"/>
      <c r="F11" s="96"/>
      <c r="G11" s="96"/>
      <c r="H11" s="97"/>
    </row>
    <row r="12" spans="1:8">
      <c r="A12" s="95"/>
      <c r="B12" s="96"/>
      <c r="C12" s="96"/>
      <c r="D12" s="96"/>
      <c r="E12" s="96"/>
      <c r="F12" s="96"/>
      <c r="G12" s="96"/>
      <c r="H12" s="97"/>
    </row>
    <row r="13" spans="1:8">
      <c r="A13" s="95"/>
      <c r="B13" s="96"/>
      <c r="C13" s="96"/>
      <c r="D13" s="96"/>
      <c r="E13" s="96"/>
      <c r="F13" s="96"/>
      <c r="G13" s="96"/>
      <c r="H13" s="97"/>
    </row>
    <row r="14" spans="1:8">
      <c r="A14" s="95"/>
      <c r="B14" s="96"/>
      <c r="C14" s="96"/>
      <c r="D14" s="96"/>
      <c r="E14" s="96"/>
      <c r="F14" s="96"/>
      <c r="G14" s="96"/>
      <c r="H14" s="97"/>
    </row>
    <row r="15" spans="1:8">
      <c r="A15" s="95"/>
      <c r="B15" s="96"/>
      <c r="C15" s="96"/>
      <c r="D15" s="96"/>
      <c r="E15" s="96"/>
      <c r="F15" s="96"/>
      <c r="G15" s="96"/>
      <c r="H15" s="97"/>
    </row>
    <row r="16" spans="1:8">
      <c r="A16" s="95"/>
      <c r="B16" s="96"/>
      <c r="C16" s="96"/>
      <c r="D16" s="96"/>
      <c r="E16" s="96"/>
      <c r="F16" s="96"/>
      <c r="G16" s="96"/>
      <c r="H16" s="97"/>
    </row>
    <row r="17" spans="1:8">
      <c r="A17" s="95"/>
      <c r="B17" s="96"/>
      <c r="C17" s="96"/>
      <c r="D17" s="96"/>
      <c r="E17" s="96"/>
      <c r="F17" s="96"/>
      <c r="G17" s="96"/>
      <c r="H17" s="97"/>
    </row>
    <row r="18" spans="1:8">
      <c r="A18" s="95"/>
      <c r="B18" s="96"/>
      <c r="C18" s="96"/>
      <c r="D18" s="96"/>
      <c r="E18" s="96"/>
      <c r="F18" s="96"/>
      <c r="G18" s="96"/>
      <c r="H18" s="97"/>
    </row>
    <row r="19" spans="1:8">
      <c r="A19" s="95"/>
      <c r="B19" s="96"/>
      <c r="C19" s="96"/>
      <c r="D19" s="96"/>
      <c r="E19" s="96"/>
      <c r="F19" s="96"/>
      <c r="G19" s="96"/>
      <c r="H19" s="97"/>
    </row>
    <row r="20" spans="1:8">
      <c r="A20" s="95"/>
      <c r="B20" s="96"/>
      <c r="C20" s="96"/>
      <c r="D20" s="96"/>
      <c r="E20" s="96"/>
      <c r="F20" s="96"/>
      <c r="G20" s="96"/>
      <c r="H20" s="97"/>
    </row>
    <row r="21" spans="1:8">
      <c r="A21" s="95"/>
      <c r="B21" s="96"/>
      <c r="C21" s="96"/>
      <c r="D21" s="96"/>
      <c r="E21" s="96"/>
      <c r="F21" s="96"/>
      <c r="G21" s="96"/>
      <c r="H21" s="97"/>
    </row>
    <row r="22" spans="1:8">
      <c r="A22" s="95"/>
      <c r="B22" s="96"/>
      <c r="C22" s="96"/>
      <c r="D22" s="96"/>
      <c r="E22" s="96"/>
      <c r="F22" s="96"/>
      <c r="G22" s="96"/>
      <c r="H22" s="97"/>
    </row>
    <row r="23" spans="1:8">
      <c r="A23" s="95"/>
      <c r="B23" s="96"/>
      <c r="C23" s="96"/>
      <c r="D23" s="96"/>
      <c r="E23" s="96"/>
      <c r="F23" s="96"/>
      <c r="G23" s="96"/>
      <c r="H23" s="97"/>
    </row>
    <row r="24" spans="1:8">
      <c r="A24" s="95"/>
      <c r="B24" s="96"/>
      <c r="C24" s="96"/>
      <c r="D24" s="96"/>
      <c r="E24" s="96"/>
      <c r="F24" s="96"/>
      <c r="G24" s="96"/>
      <c r="H24" s="97"/>
    </row>
    <row r="25" spans="1:8">
      <c r="A25" s="95"/>
      <c r="B25" s="96"/>
      <c r="C25" s="96"/>
      <c r="D25" s="96"/>
      <c r="E25" s="96"/>
      <c r="F25" s="96"/>
      <c r="G25" s="96"/>
      <c r="H25" s="97"/>
    </row>
    <row r="26" spans="1:8">
      <c r="A26" s="95"/>
      <c r="B26" s="96"/>
      <c r="C26" s="96"/>
      <c r="D26" s="96"/>
      <c r="E26" s="96"/>
      <c r="F26" s="96"/>
      <c r="G26" s="96"/>
      <c r="H26" s="97"/>
    </row>
    <row r="27" spans="1:8">
      <c r="A27" s="95"/>
      <c r="B27" s="96"/>
      <c r="C27" s="96"/>
      <c r="D27" s="96"/>
      <c r="E27" s="96"/>
      <c r="F27" s="96"/>
      <c r="G27" s="96"/>
      <c r="H27" s="97"/>
    </row>
    <row r="28" spans="1:8">
      <c r="A28" s="95"/>
      <c r="B28" s="96"/>
      <c r="C28" s="96"/>
      <c r="D28" s="96"/>
      <c r="E28" s="96"/>
      <c r="F28" s="96"/>
      <c r="G28" s="96"/>
      <c r="H28" s="97"/>
    </row>
    <row r="29" spans="1:8">
      <c r="A29" s="95"/>
      <c r="B29" s="96"/>
      <c r="C29" s="96"/>
      <c r="D29" s="96"/>
      <c r="E29" s="96"/>
      <c r="F29" s="96"/>
      <c r="G29" s="96"/>
      <c r="H29" s="97"/>
    </row>
    <row r="30" spans="1:8">
      <c r="A30" s="95"/>
      <c r="B30" s="96"/>
      <c r="C30" s="96"/>
      <c r="D30" s="96"/>
      <c r="E30" s="96"/>
      <c r="F30" s="96"/>
      <c r="G30" s="96"/>
      <c r="H30" s="97"/>
    </row>
    <row r="31" spans="1:8">
      <c r="A31" s="95"/>
      <c r="B31" s="96"/>
      <c r="C31" s="96"/>
      <c r="D31" s="96"/>
      <c r="E31" s="96"/>
      <c r="F31" s="96"/>
      <c r="G31" s="96"/>
      <c r="H31" s="97"/>
    </row>
    <row r="32" spans="1:8">
      <c r="A32" s="95"/>
      <c r="B32" s="96"/>
      <c r="C32" s="96"/>
      <c r="D32" s="96"/>
      <c r="E32" s="96"/>
      <c r="F32" s="96"/>
      <c r="G32" s="96"/>
      <c r="H32" s="97"/>
    </row>
    <row r="33" spans="1:8" ht="15" thickBot="1">
      <c r="A33" s="98"/>
      <c r="B33" s="99"/>
      <c r="C33" s="99"/>
      <c r="D33" s="99"/>
      <c r="E33" s="99"/>
      <c r="F33" s="99"/>
      <c r="G33" s="99"/>
      <c r="H33" s="100"/>
    </row>
    <row r="34" spans="1:8" ht="19.5" thickBot="1">
      <c r="A34" s="101"/>
      <c r="B34" s="101"/>
      <c r="C34" s="101"/>
      <c r="D34" s="101"/>
      <c r="E34" s="101"/>
      <c r="F34" s="101"/>
      <c r="G34" s="101"/>
      <c r="H34" s="101"/>
    </row>
    <row r="35" spans="1:8" ht="46.5" customHeight="1" thickBot="1">
      <c r="A35" s="5" t="s">
        <v>1</v>
      </c>
      <c r="B35" s="6" t="s">
        <v>2</v>
      </c>
      <c r="C35" s="6" t="s">
        <v>3</v>
      </c>
      <c r="D35" s="7" t="s">
        <v>4</v>
      </c>
      <c r="E35" s="7" t="s">
        <v>5</v>
      </c>
      <c r="F35" s="8" t="s">
        <v>6</v>
      </c>
      <c r="G35" s="7" t="s">
        <v>7</v>
      </c>
      <c r="H35" s="9" t="s">
        <v>8</v>
      </c>
    </row>
    <row r="36" spans="1:8" ht="15">
      <c r="A36" s="76">
        <v>1</v>
      </c>
      <c r="B36" s="16" t="s">
        <v>10</v>
      </c>
      <c r="C36" s="84" t="s">
        <v>0</v>
      </c>
      <c r="D36" s="104">
        <v>1</v>
      </c>
      <c r="E36" s="80">
        <v>0</v>
      </c>
      <c r="F36" s="72">
        <f>SUM(E36*1.21)</f>
        <v>0</v>
      </c>
      <c r="G36" s="72">
        <f>SUM(D36*E36)</f>
        <v>0</v>
      </c>
      <c r="H36" s="74">
        <f>SUM(G36*1.21)</f>
        <v>0</v>
      </c>
    </row>
    <row r="37" spans="1:8" ht="130.5" customHeight="1" thickBot="1">
      <c r="A37" s="77"/>
      <c r="B37" s="39" t="s">
        <v>11</v>
      </c>
      <c r="C37" s="85"/>
      <c r="D37" s="105"/>
      <c r="E37" s="81"/>
      <c r="F37" s="73"/>
      <c r="G37" s="73"/>
      <c r="H37" s="75"/>
    </row>
    <row r="38" spans="1:8" ht="15">
      <c r="A38" s="103">
        <v>2</v>
      </c>
      <c r="B38" s="16" t="s">
        <v>185</v>
      </c>
      <c r="C38" s="84" t="s">
        <v>0</v>
      </c>
      <c r="D38" s="104">
        <v>1</v>
      </c>
      <c r="E38" s="80">
        <v>0</v>
      </c>
      <c r="F38" s="72">
        <f>SUM(E38*1.21)</f>
        <v>0</v>
      </c>
      <c r="G38" s="72">
        <f>SUM(D38*E38)</f>
        <v>0</v>
      </c>
      <c r="H38" s="74">
        <f>SUM(G38*1.21)</f>
        <v>0</v>
      </c>
    </row>
    <row r="39" spans="1:8" ht="85.5" customHeight="1" thickBot="1">
      <c r="A39" s="77"/>
      <c r="B39" s="40" t="s">
        <v>12</v>
      </c>
      <c r="C39" s="85"/>
      <c r="D39" s="105"/>
      <c r="E39" s="81"/>
      <c r="F39" s="73"/>
      <c r="G39" s="73"/>
      <c r="H39" s="75"/>
    </row>
    <row r="40" spans="1:8" ht="15">
      <c r="A40" s="82">
        <v>3</v>
      </c>
      <c r="B40" s="16" t="s">
        <v>13</v>
      </c>
      <c r="C40" s="84" t="s">
        <v>0</v>
      </c>
      <c r="D40" s="104">
        <v>1</v>
      </c>
      <c r="E40" s="80">
        <v>0</v>
      </c>
      <c r="F40" s="72">
        <f>SUM(E40*1.21)</f>
        <v>0</v>
      </c>
      <c r="G40" s="72">
        <f>SUM(D40*E40)</f>
        <v>0</v>
      </c>
      <c r="H40" s="74">
        <f>SUM(G40*1.21)</f>
        <v>0</v>
      </c>
    </row>
    <row r="41" spans="1:8" ht="74.25" customHeight="1" thickBot="1">
      <c r="A41" s="102"/>
      <c r="B41" s="10" t="s">
        <v>14</v>
      </c>
      <c r="C41" s="90"/>
      <c r="D41" s="105"/>
      <c r="E41" s="91"/>
      <c r="F41" s="89"/>
      <c r="G41" s="89"/>
      <c r="H41" s="75"/>
    </row>
    <row r="42" spans="1:8" ht="15">
      <c r="A42" s="82">
        <v>4</v>
      </c>
      <c r="B42" s="18" t="s">
        <v>15</v>
      </c>
      <c r="C42" s="84" t="s">
        <v>0</v>
      </c>
      <c r="D42" s="104">
        <v>1</v>
      </c>
      <c r="E42" s="80">
        <v>0</v>
      </c>
      <c r="F42" s="72">
        <f>SUM(E42*1.21)</f>
        <v>0</v>
      </c>
      <c r="G42" s="72">
        <f>SUM(D42*E42)</f>
        <v>0</v>
      </c>
      <c r="H42" s="74">
        <f>SUM(G42*1.21)</f>
        <v>0</v>
      </c>
    </row>
    <row r="43" spans="1:8" ht="39.75" customHeight="1" thickBot="1">
      <c r="A43" s="83"/>
      <c r="B43" s="41" t="s">
        <v>16</v>
      </c>
      <c r="C43" s="88"/>
      <c r="D43" s="105"/>
      <c r="E43" s="86"/>
      <c r="F43" s="87"/>
      <c r="G43" s="87"/>
      <c r="H43" s="75"/>
    </row>
    <row r="44" spans="1:8" ht="15">
      <c r="A44" s="82">
        <v>5</v>
      </c>
      <c r="B44" s="16" t="s">
        <v>17</v>
      </c>
      <c r="C44" s="84" t="s">
        <v>0</v>
      </c>
      <c r="D44" s="104">
        <v>1</v>
      </c>
      <c r="E44" s="80">
        <v>0</v>
      </c>
      <c r="F44" s="72">
        <f>SUM(E44*1.21)</f>
        <v>0</v>
      </c>
      <c r="G44" s="72">
        <f>SUM(D44*E44)</f>
        <v>0</v>
      </c>
      <c r="H44" s="74">
        <f t="shared" ref="H44" si="0">SUM(G44*1.21)</f>
        <v>0</v>
      </c>
    </row>
    <row r="45" spans="1:8" ht="288.75" thickBot="1">
      <c r="A45" s="83"/>
      <c r="B45" s="52" t="s">
        <v>18</v>
      </c>
      <c r="C45" s="90"/>
      <c r="D45" s="105"/>
      <c r="E45" s="91"/>
      <c r="F45" s="89"/>
      <c r="G45" s="89"/>
      <c r="H45" s="75"/>
    </row>
    <row r="46" spans="1:8" ht="15">
      <c r="A46" s="82">
        <v>6</v>
      </c>
      <c r="B46" s="16" t="s">
        <v>19</v>
      </c>
      <c r="C46" s="84" t="s">
        <v>0</v>
      </c>
      <c r="D46" s="104">
        <v>1</v>
      </c>
      <c r="E46" s="80">
        <v>0</v>
      </c>
      <c r="F46" s="72">
        <f>SUM(E46*1.21)</f>
        <v>0</v>
      </c>
      <c r="G46" s="72">
        <f>SUM(D46*E46)</f>
        <v>0</v>
      </c>
      <c r="H46" s="74">
        <f t="shared" ref="H46" si="1">SUM(G46*1.21)</f>
        <v>0</v>
      </c>
    </row>
    <row r="47" spans="1:8" ht="21.75" customHeight="1" thickBot="1">
      <c r="A47" s="83"/>
      <c r="B47" s="10" t="s">
        <v>20</v>
      </c>
      <c r="C47" s="90"/>
      <c r="D47" s="105"/>
      <c r="E47" s="91"/>
      <c r="F47" s="89"/>
      <c r="G47" s="89"/>
      <c r="H47" s="75"/>
    </row>
    <row r="48" spans="1:8" ht="15">
      <c r="A48" s="82">
        <v>7</v>
      </c>
      <c r="B48" s="16" t="s">
        <v>21</v>
      </c>
      <c r="C48" s="84" t="s">
        <v>0</v>
      </c>
      <c r="D48" s="104">
        <v>1</v>
      </c>
      <c r="E48" s="80">
        <v>0</v>
      </c>
      <c r="F48" s="72">
        <f>SUM(E48*1.21)</f>
        <v>0</v>
      </c>
      <c r="G48" s="72">
        <f>SUM(D48*E48)</f>
        <v>0</v>
      </c>
      <c r="H48" s="74">
        <f t="shared" ref="H48" si="2">SUM(G48*1.21)</f>
        <v>0</v>
      </c>
    </row>
    <row r="49" spans="1:8" ht="68.25" customHeight="1" thickBot="1">
      <c r="A49" s="83"/>
      <c r="B49" s="42" t="s">
        <v>22</v>
      </c>
      <c r="C49" s="88"/>
      <c r="D49" s="105"/>
      <c r="E49" s="86"/>
      <c r="F49" s="87"/>
      <c r="G49" s="87"/>
      <c r="H49" s="75"/>
    </row>
    <row r="50" spans="1:8" ht="15">
      <c r="A50" s="76">
        <v>8</v>
      </c>
      <c r="B50" s="16" t="s">
        <v>23</v>
      </c>
      <c r="C50" s="84" t="s">
        <v>0</v>
      </c>
      <c r="D50" s="104">
        <v>1</v>
      </c>
      <c r="E50" s="80">
        <v>0</v>
      </c>
      <c r="F50" s="72">
        <f>SUM(E50*1.21)</f>
        <v>0</v>
      </c>
      <c r="G50" s="72">
        <f>SUM(D50*E50)</f>
        <v>0</v>
      </c>
      <c r="H50" s="74">
        <f t="shared" ref="H50" si="3">SUM(G50*1.21)</f>
        <v>0</v>
      </c>
    </row>
    <row r="51" spans="1:8" ht="147" customHeight="1" thickBot="1">
      <c r="A51" s="77"/>
      <c r="B51" s="11" t="s">
        <v>24</v>
      </c>
      <c r="C51" s="88"/>
      <c r="D51" s="105"/>
      <c r="E51" s="86"/>
      <c r="F51" s="87"/>
      <c r="G51" s="87"/>
      <c r="H51" s="75"/>
    </row>
    <row r="52" spans="1:8" ht="15">
      <c r="A52" s="82">
        <v>9</v>
      </c>
      <c r="B52" s="16" t="s">
        <v>25</v>
      </c>
      <c r="C52" s="84" t="s">
        <v>0</v>
      </c>
      <c r="D52" s="104">
        <v>1</v>
      </c>
      <c r="E52" s="80">
        <v>0</v>
      </c>
      <c r="F52" s="72">
        <f>SUM(E52*1.21)</f>
        <v>0</v>
      </c>
      <c r="G52" s="72">
        <f>SUM(D52*E52)</f>
        <v>0</v>
      </c>
      <c r="H52" s="74">
        <f t="shared" ref="H52" si="4">SUM(G52*1.21)</f>
        <v>0</v>
      </c>
    </row>
    <row r="53" spans="1:8" ht="82.5" customHeight="1" thickBot="1">
      <c r="A53" s="83"/>
      <c r="B53" s="19" t="s">
        <v>26</v>
      </c>
      <c r="C53" s="88"/>
      <c r="D53" s="105"/>
      <c r="E53" s="86"/>
      <c r="F53" s="87"/>
      <c r="G53" s="87"/>
      <c r="H53" s="75"/>
    </row>
    <row r="54" spans="1:8" ht="15">
      <c r="A54" s="82">
        <v>10</v>
      </c>
      <c r="B54" s="16" t="s">
        <v>27</v>
      </c>
      <c r="C54" s="84" t="s">
        <v>0</v>
      </c>
      <c r="D54" s="104">
        <v>1</v>
      </c>
      <c r="E54" s="80">
        <v>0</v>
      </c>
      <c r="F54" s="72">
        <f>SUM(E54*1.21)</f>
        <v>0</v>
      </c>
      <c r="G54" s="72">
        <f>SUM(D54*E54)</f>
        <v>0</v>
      </c>
      <c r="H54" s="74">
        <f t="shared" ref="H54" si="5">SUM(G54*1.21)</f>
        <v>0</v>
      </c>
    </row>
    <row r="55" spans="1:8" ht="109.5" customHeight="1" thickBot="1">
      <c r="A55" s="83"/>
      <c r="B55" s="43" t="s">
        <v>28</v>
      </c>
      <c r="C55" s="88"/>
      <c r="D55" s="105"/>
      <c r="E55" s="86"/>
      <c r="F55" s="87"/>
      <c r="G55" s="87"/>
      <c r="H55" s="75"/>
    </row>
    <row r="56" spans="1:8" ht="15">
      <c r="A56" s="82">
        <v>11</v>
      </c>
      <c r="B56" s="16" t="s">
        <v>29</v>
      </c>
      <c r="C56" s="84" t="s">
        <v>0</v>
      </c>
      <c r="D56" s="104">
        <v>1</v>
      </c>
      <c r="E56" s="80">
        <v>0</v>
      </c>
      <c r="F56" s="72">
        <f>SUM(E56*1.21)</f>
        <v>0</v>
      </c>
      <c r="G56" s="72">
        <f>SUM(D56*E56)</f>
        <v>0</v>
      </c>
      <c r="H56" s="74">
        <f t="shared" ref="H56" si="6">SUM(G56*1.21)</f>
        <v>0</v>
      </c>
    </row>
    <row r="57" spans="1:8" ht="98.25" customHeight="1" thickBot="1">
      <c r="A57" s="83"/>
      <c r="B57" s="26" t="s">
        <v>30</v>
      </c>
      <c r="C57" s="88"/>
      <c r="D57" s="105"/>
      <c r="E57" s="86"/>
      <c r="F57" s="87"/>
      <c r="G57" s="87"/>
      <c r="H57" s="75"/>
    </row>
    <row r="58" spans="1:8" ht="15">
      <c r="A58" s="82">
        <v>12</v>
      </c>
      <c r="B58" s="16" t="s">
        <v>31</v>
      </c>
      <c r="C58" s="84" t="s">
        <v>0</v>
      </c>
      <c r="D58" s="104">
        <v>1</v>
      </c>
      <c r="E58" s="80">
        <v>0</v>
      </c>
      <c r="F58" s="72">
        <f>SUM(E58*1.21)</f>
        <v>0</v>
      </c>
      <c r="G58" s="72">
        <f>SUM(D58*E58)</f>
        <v>0</v>
      </c>
      <c r="H58" s="74">
        <f t="shared" ref="H58" si="7">SUM(G58*1.21)</f>
        <v>0</v>
      </c>
    </row>
    <row r="59" spans="1:8" ht="105.75" customHeight="1" thickBot="1">
      <c r="A59" s="83"/>
      <c r="B59" s="44" t="s">
        <v>32</v>
      </c>
      <c r="C59" s="88"/>
      <c r="D59" s="105"/>
      <c r="E59" s="86"/>
      <c r="F59" s="87"/>
      <c r="G59" s="87"/>
      <c r="H59" s="75"/>
    </row>
    <row r="60" spans="1:8" ht="15">
      <c r="A60" s="82">
        <v>13</v>
      </c>
      <c r="B60" s="16" t="s">
        <v>33</v>
      </c>
      <c r="C60" s="84" t="s">
        <v>0</v>
      </c>
      <c r="D60" s="104">
        <v>2</v>
      </c>
      <c r="E60" s="80">
        <v>0</v>
      </c>
      <c r="F60" s="72">
        <f>SUM(E60*1.21)</f>
        <v>0</v>
      </c>
      <c r="G60" s="72">
        <f>SUM(D60*E60)</f>
        <v>0</v>
      </c>
      <c r="H60" s="74">
        <f t="shared" ref="H60" si="8">SUM(G60*1.21)</f>
        <v>0</v>
      </c>
    </row>
    <row r="61" spans="1:8" ht="92.25" customHeight="1" thickBot="1">
      <c r="A61" s="83"/>
      <c r="B61" s="45" t="s">
        <v>34</v>
      </c>
      <c r="C61" s="85"/>
      <c r="D61" s="105"/>
      <c r="E61" s="81"/>
      <c r="F61" s="73"/>
      <c r="G61" s="73"/>
      <c r="H61" s="75"/>
    </row>
    <row r="62" spans="1:8" ht="15">
      <c r="A62" s="82">
        <v>14</v>
      </c>
      <c r="B62" s="16" t="s">
        <v>35</v>
      </c>
      <c r="C62" s="84" t="s">
        <v>0</v>
      </c>
      <c r="D62" s="104">
        <v>1</v>
      </c>
      <c r="E62" s="80">
        <v>0</v>
      </c>
      <c r="F62" s="72">
        <f>SUM(E62*1.21)</f>
        <v>0</v>
      </c>
      <c r="G62" s="72">
        <f>SUM(D62*E62)</f>
        <v>0</v>
      </c>
      <c r="H62" s="74">
        <f t="shared" ref="H62" si="9">SUM(G62*1.21)</f>
        <v>0</v>
      </c>
    </row>
    <row r="63" spans="1:8" ht="177.75" customHeight="1" thickBot="1">
      <c r="A63" s="83"/>
      <c r="B63" s="45" t="s">
        <v>36</v>
      </c>
      <c r="C63" s="88"/>
      <c r="D63" s="105"/>
      <c r="E63" s="86"/>
      <c r="F63" s="87"/>
      <c r="G63" s="87"/>
      <c r="H63" s="75"/>
    </row>
    <row r="64" spans="1:8" ht="15">
      <c r="A64" s="82">
        <v>15</v>
      </c>
      <c r="B64" s="16" t="s">
        <v>37</v>
      </c>
      <c r="C64" s="84" t="s">
        <v>0</v>
      </c>
      <c r="D64" s="104">
        <v>6</v>
      </c>
      <c r="E64" s="80">
        <v>0</v>
      </c>
      <c r="F64" s="72">
        <f>SUM(E64*1.21)</f>
        <v>0</v>
      </c>
      <c r="G64" s="72">
        <f>SUM(D64*E64)</f>
        <v>0</v>
      </c>
      <c r="H64" s="74">
        <f t="shared" ref="H64" si="10">SUM(G64*1.21)</f>
        <v>0</v>
      </c>
    </row>
    <row r="65" spans="1:8" ht="60" customHeight="1" thickBot="1">
      <c r="A65" s="83"/>
      <c r="B65" s="45" t="s">
        <v>38</v>
      </c>
      <c r="C65" s="88"/>
      <c r="D65" s="105"/>
      <c r="E65" s="86"/>
      <c r="F65" s="87"/>
      <c r="G65" s="87"/>
      <c r="H65" s="75"/>
    </row>
    <row r="66" spans="1:8" ht="15">
      <c r="A66" s="76">
        <v>16</v>
      </c>
      <c r="B66" s="16" t="s">
        <v>39</v>
      </c>
      <c r="C66" s="84" t="s">
        <v>0</v>
      </c>
      <c r="D66" s="104">
        <v>1</v>
      </c>
      <c r="E66" s="80">
        <v>0</v>
      </c>
      <c r="F66" s="72">
        <f>SUM(E66*1.21)</f>
        <v>0</v>
      </c>
      <c r="G66" s="72">
        <f>SUM(D66*E66)</f>
        <v>0</v>
      </c>
      <c r="H66" s="74">
        <f t="shared" ref="H66" si="11">SUM(G66*1.21)</f>
        <v>0</v>
      </c>
    </row>
    <row r="67" spans="1:8" ht="81.75" customHeight="1" thickBot="1">
      <c r="A67" s="77"/>
      <c r="B67" s="46" t="s">
        <v>40</v>
      </c>
      <c r="C67" s="88"/>
      <c r="D67" s="105"/>
      <c r="E67" s="86"/>
      <c r="F67" s="87"/>
      <c r="G67" s="87"/>
      <c r="H67" s="75"/>
    </row>
    <row r="68" spans="1:8" ht="15">
      <c r="A68" s="76">
        <v>17</v>
      </c>
      <c r="B68" s="16" t="s">
        <v>41</v>
      </c>
      <c r="C68" s="84" t="s">
        <v>0</v>
      </c>
      <c r="D68" s="104">
        <v>1</v>
      </c>
      <c r="E68" s="80">
        <v>0</v>
      </c>
      <c r="F68" s="72">
        <f>SUM(E68*1.21)</f>
        <v>0</v>
      </c>
      <c r="G68" s="72">
        <f>SUM(D68*E68)</f>
        <v>0</v>
      </c>
      <c r="H68" s="74">
        <f t="shared" ref="H68" si="12">SUM(G68*1.21)</f>
        <v>0</v>
      </c>
    </row>
    <row r="69" spans="1:8" ht="173.25" customHeight="1" thickBot="1">
      <c r="A69" s="77"/>
      <c r="B69" s="47" t="s">
        <v>42</v>
      </c>
      <c r="C69" s="88"/>
      <c r="D69" s="105"/>
      <c r="E69" s="86"/>
      <c r="F69" s="87"/>
      <c r="G69" s="87"/>
      <c r="H69" s="75"/>
    </row>
    <row r="70" spans="1:8" ht="15">
      <c r="A70" s="82">
        <v>18</v>
      </c>
      <c r="B70" s="16" t="s">
        <v>43</v>
      </c>
      <c r="C70" s="84" t="s">
        <v>0</v>
      </c>
      <c r="D70" s="104">
        <v>1</v>
      </c>
      <c r="E70" s="80">
        <v>0</v>
      </c>
      <c r="F70" s="72">
        <f>SUM(E70*1.21)</f>
        <v>0</v>
      </c>
      <c r="G70" s="72">
        <f>SUM(D70*E70)</f>
        <v>0</v>
      </c>
      <c r="H70" s="74">
        <f t="shared" ref="H70" si="13">SUM(G70*1.21)</f>
        <v>0</v>
      </c>
    </row>
    <row r="71" spans="1:8" ht="206.25" customHeight="1" thickBot="1">
      <c r="A71" s="83"/>
      <c r="B71" s="54" t="s">
        <v>44</v>
      </c>
      <c r="C71" s="88"/>
      <c r="D71" s="105"/>
      <c r="E71" s="86"/>
      <c r="F71" s="87"/>
      <c r="G71" s="87"/>
      <c r="H71" s="75"/>
    </row>
    <row r="72" spans="1:8" ht="15">
      <c r="A72" s="82">
        <v>19</v>
      </c>
      <c r="B72" s="16" t="s">
        <v>45</v>
      </c>
      <c r="C72" s="84" t="s">
        <v>0</v>
      </c>
      <c r="D72" s="104">
        <v>1</v>
      </c>
      <c r="E72" s="80">
        <v>0</v>
      </c>
      <c r="F72" s="72">
        <f>SUM(E72*1.21)</f>
        <v>0</v>
      </c>
      <c r="G72" s="72">
        <f>SUM(D72*E72)</f>
        <v>0</v>
      </c>
      <c r="H72" s="74">
        <f t="shared" ref="H72" si="14">SUM(G72*1.21)</f>
        <v>0</v>
      </c>
    </row>
    <row r="73" spans="1:8" ht="53.25" customHeight="1" thickBot="1">
      <c r="A73" s="83"/>
      <c r="B73" s="11" t="s">
        <v>46</v>
      </c>
      <c r="C73" s="85"/>
      <c r="D73" s="105"/>
      <c r="E73" s="81"/>
      <c r="F73" s="73"/>
      <c r="G73" s="73"/>
      <c r="H73" s="75"/>
    </row>
    <row r="74" spans="1:8" ht="15">
      <c r="A74" s="82">
        <v>20</v>
      </c>
      <c r="B74" s="16" t="s">
        <v>47</v>
      </c>
      <c r="C74" s="84" t="s">
        <v>0</v>
      </c>
      <c r="D74" s="104">
        <v>1</v>
      </c>
      <c r="E74" s="80">
        <v>0</v>
      </c>
      <c r="F74" s="72">
        <f>SUM(E74*1.21)</f>
        <v>0</v>
      </c>
      <c r="G74" s="72">
        <f>SUM(D74*E74)</f>
        <v>0</v>
      </c>
      <c r="H74" s="74">
        <f t="shared" ref="H74" si="15">SUM(G74*1.21)</f>
        <v>0</v>
      </c>
    </row>
    <row r="75" spans="1:8" ht="71.25" customHeight="1" thickBot="1">
      <c r="A75" s="83"/>
      <c r="B75" s="11" t="s">
        <v>48</v>
      </c>
      <c r="C75" s="88"/>
      <c r="D75" s="105"/>
      <c r="E75" s="86"/>
      <c r="F75" s="87"/>
      <c r="G75" s="87"/>
      <c r="H75" s="75"/>
    </row>
    <row r="76" spans="1:8" ht="15">
      <c r="A76" s="82">
        <v>21</v>
      </c>
      <c r="B76" s="16" t="s">
        <v>49</v>
      </c>
      <c r="C76" s="84" t="s">
        <v>0</v>
      </c>
      <c r="D76" s="104">
        <v>1</v>
      </c>
      <c r="E76" s="80">
        <v>0</v>
      </c>
      <c r="F76" s="72">
        <f>SUM(E76*1.21)</f>
        <v>0</v>
      </c>
      <c r="G76" s="72">
        <f>SUM(D76*E76)</f>
        <v>0</v>
      </c>
      <c r="H76" s="74">
        <f t="shared" ref="H76" si="16">SUM(G76*1.21)</f>
        <v>0</v>
      </c>
    </row>
    <row r="77" spans="1:8" ht="145.5" customHeight="1" thickBot="1">
      <c r="A77" s="83"/>
      <c r="B77" s="48" t="s">
        <v>50</v>
      </c>
      <c r="C77" s="88"/>
      <c r="D77" s="105"/>
      <c r="E77" s="86"/>
      <c r="F77" s="87"/>
      <c r="G77" s="87"/>
      <c r="H77" s="75"/>
    </row>
    <row r="78" spans="1:8" ht="15">
      <c r="A78" s="82">
        <v>22</v>
      </c>
      <c r="B78" s="16" t="s">
        <v>51</v>
      </c>
      <c r="C78" s="84" t="s">
        <v>0</v>
      </c>
      <c r="D78" s="104">
        <v>1</v>
      </c>
      <c r="E78" s="80">
        <v>0</v>
      </c>
      <c r="F78" s="72">
        <f>SUM(E78*1.21)</f>
        <v>0</v>
      </c>
      <c r="G78" s="72">
        <f>SUM(D78*E78)</f>
        <v>0</v>
      </c>
      <c r="H78" s="74">
        <f t="shared" ref="H78" si="17">SUM(G78*1.21)</f>
        <v>0</v>
      </c>
    </row>
    <row r="79" spans="1:8" ht="44.25" customHeight="1" thickBot="1">
      <c r="A79" s="83"/>
      <c r="B79" s="15" t="s">
        <v>52</v>
      </c>
      <c r="C79" s="88"/>
      <c r="D79" s="105"/>
      <c r="E79" s="86"/>
      <c r="F79" s="87"/>
      <c r="G79" s="87"/>
      <c r="H79" s="75"/>
    </row>
    <row r="80" spans="1:8" ht="15">
      <c r="A80" s="82">
        <v>23</v>
      </c>
      <c r="B80" s="16" t="s">
        <v>53</v>
      </c>
      <c r="C80" s="84" t="s">
        <v>0</v>
      </c>
      <c r="D80" s="104">
        <v>2</v>
      </c>
      <c r="E80" s="80">
        <v>0</v>
      </c>
      <c r="F80" s="72">
        <f>SUM(E80*1.21)</f>
        <v>0</v>
      </c>
      <c r="G80" s="72">
        <f>SUM(D80*E80)</f>
        <v>0</v>
      </c>
      <c r="H80" s="74">
        <f t="shared" ref="H80" si="18">SUM(G80*1.21)</f>
        <v>0</v>
      </c>
    </row>
    <row r="81" spans="1:8" ht="42" customHeight="1" thickBot="1">
      <c r="A81" s="83"/>
      <c r="B81" s="49" t="s">
        <v>54</v>
      </c>
      <c r="C81" s="88"/>
      <c r="D81" s="105"/>
      <c r="E81" s="86"/>
      <c r="F81" s="87"/>
      <c r="G81" s="87"/>
      <c r="H81" s="75"/>
    </row>
    <row r="82" spans="1:8" ht="15">
      <c r="A82" s="82">
        <v>24</v>
      </c>
      <c r="B82" s="16" t="s">
        <v>55</v>
      </c>
      <c r="C82" s="84" t="s">
        <v>0</v>
      </c>
      <c r="D82" s="104">
        <v>10</v>
      </c>
      <c r="E82" s="80">
        <v>0</v>
      </c>
      <c r="F82" s="72">
        <f>SUM(E82*1.21)</f>
        <v>0</v>
      </c>
      <c r="G82" s="72">
        <f>SUM(D82*E82)</f>
        <v>0</v>
      </c>
      <c r="H82" s="74">
        <f t="shared" ref="H82" si="19">SUM(G82*1.21)</f>
        <v>0</v>
      </c>
    </row>
    <row r="83" spans="1:8" ht="68.25" customHeight="1" thickBot="1">
      <c r="A83" s="83"/>
      <c r="B83" s="21" t="s">
        <v>56</v>
      </c>
      <c r="C83" s="88"/>
      <c r="D83" s="105"/>
      <c r="E83" s="86"/>
      <c r="F83" s="87"/>
      <c r="G83" s="87"/>
      <c r="H83" s="75"/>
    </row>
    <row r="84" spans="1:8" ht="15">
      <c r="A84" s="82">
        <v>25</v>
      </c>
      <c r="B84" s="16" t="s">
        <v>57</v>
      </c>
      <c r="C84" s="84" t="s">
        <v>0</v>
      </c>
      <c r="D84" s="104">
        <v>3</v>
      </c>
      <c r="E84" s="80">
        <v>0</v>
      </c>
      <c r="F84" s="72">
        <f>SUM(E84*1.21)</f>
        <v>0</v>
      </c>
      <c r="G84" s="72">
        <f>SUM(D84*E84)</f>
        <v>0</v>
      </c>
      <c r="H84" s="74">
        <f t="shared" ref="H84" si="20">SUM(G84*1.21)</f>
        <v>0</v>
      </c>
    </row>
    <row r="85" spans="1:8" ht="69" customHeight="1" thickBot="1">
      <c r="A85" s="83"/>
      <c r="B85" s="52" t="s">
        <v>58</v>
      </c>
      <c r="C85" s="88"/>
      <c r="D85" s="105"/>
      <c r="E85" s="86"/>
      <c r="F85" s="87"/>
      <c r="G85" s="87"/>
      <c r="H85" s="75"/>
    </row>
    <row r="86" spans="1:8" ht="15">
      <c r="A86" s="82">
        <v>26</v>
      </c>
      <c r="B86" s="55" t="s">
        <v>59</v>
      </c>
      <c r="C86" s="84" t="s">
        <v>0</v>
      </c>
      <c r="D86" s="104">
        <v>15</v>
      </c>
      <c r="E86" s="80">
        <v>0</v>
      </c>
      <c r="F86" s="72">
        <f>SUM(E86*1.21)</f>
        <v>0</v>
      </c>
      <c r="G86" s="72">
        <f>SUM(D86*E86)</f>
        <v>0</v>
      </c>
      <c r="H86" s="74">
        <f t="shared" ref="H86" si="21">SUM(G86*1.21)</f>
        <v>0</v>
      </c>
    </row>
    <row r="87" spans="1:8" ht="83.25" customHeight="1" thickBot="1">
      <c r="A87" s="83"/>
      <c r="B87" s="52" t="s">
        <v>60</v>
      </c>
      <c r="C87" s="88"/>
      <c r="D87" s="105"/>
      <c r="E87" s="86"/>
      <c r="F87" s="87"/>
      <c r="G87" s="87"/>
      <c r="H87" s="75"/>
    </row>
    <row r="88" spans="1:8" ht="15">
      <c r="A88" s="82">
        <v>27</v>
      </c>
      <c r="B88" s="16" t="s">
        <v>61</v>
      </c>
      <c r="C88" s="84" t="s">
        <v>0</v>
      </c>
      <c r="D88" s="104">
        <v>15</v>
      </c>
      <c r="E88" s="80">
        <v>0</v>
      </c>
      <c r="F88" s="72">
        <f>SUM(E88*1.21)</f>
        <v>0</v>
      </c>
      <c r="G88" s="72">
        <f>SUM(D88*E88)</f>
        <v>0</v>
      </c>
      <c r="H88" s="74">
        <f t="shared" ref="H88" si="22">SUM(G88*1.21)</f>
        <v>0</v>
      </c>
    </row>
    <row r="89" spans="1:8" ht="102.75" customHeight="1" thickBot="1">
      <c r="A89" s="83"/>
      <c r="B89" s="50" t="s">
        <v>62</v>
      </c>
      <c r="C89" s="88"/>
      <c r="D89" s="105"/>
      <c r="E89" s="86"/>
      <c r="F89" s="87"/>
      <c r="G89" s="87"/>
      <c r="H89" s="75"/>
    </row>
    <row r="90" spans="1:8" ht="15">
      <c r="A90" s="82">
        <v>28</v>
      </c>
      <c r="B90" s="16" t="s">
        <v>63</v>
      </c>
      <c r="C90" s="84" t="s">
        <v>0</v>
      </c>
      <c r="D90" s="104">
        <v>3</v>
      </c>
      <c r="E90" s="80">
        <v>0</v>
      </c>
      <c r="F90" s="72">
        <f>SUM(E90*1.21)</f>
        <v>0</v>
      </c>
      <c r="G90" s="72">
        <f>SUM(D90*E90)</f>
        <v>0</v>
      </c>
      <c r="H90" s="74">
        <f t="shared" ref="H90" si="23">SUM(G90*1.21)</f>
        <v>0</v>
      </c>
    </row>
    <row r="91" spans="1:8" ht="37.5" customHeight="1" thickBot="1">
      <c r="A91" s="83"/>
      <c r="B91" s="52" t="s">
        <v>64</v>
      </c>
      <c r="C91" s="85"/>
      <c r="D91" s="105"/>
      <c r="E91" s="81"/>
      <c r="F91" s="73"/>
      <c r="G91" s="73"/>
      <c r="H91" s="75"/>
    </row>
    <row r="92" spans="1:8" ht="15">
      <c r="A92" s="82">
        <v>29</v>
      </c>
      <c r="B92" s="16" t="s">
        <v>65</v>
      </c>
      <c r="C92" s="84" t="s">
        <v>0</v>
      </c>
      <c r="D92" s="104">
        <v>2</v>
      </c>
      <c r="E92" s="80">
        <v>0</v>
      </c>
      <c r="F92" s="72">
        <f>SUM(E92*1.21)</f>
        <v>0</v>
      </c>
      <c r="G92" s="72">
        <f>SUM(D92*E92)</f>
        <v>0</v>
      </c>
      <c r="H92" s="74">
        <f t="shared" ref="H92" si="24">SUM(G92*1.21)</f>
        <v>0</v>
      </c>
    </row>
    <row r="93" spans="1:8" ht="74.25" customHeight="1" thickBot="1">
      <c r="A93" s="83"/>
      <c r="B93" s="56" t="s">
        <v>66</v>
      </c>
      <c r="C93" s="85"/>
      <c r="D93" s="105"/>
      <c r="E93" s="81"/>
      <c r="F93" s="73"/>
      <c r="G93" s="73"/>
      <c r="H93" s="75"/>
    </row>
    <row r="94" spans="1:8" ht="15">
      <c r="A94" s="82">
        <v>30</v>
      </c>
      <c r="B94" s="55" t="s">
        <v>67</v>
      </c>
      <c r="C94" s="84" t="s">
        <v>0</v>
      </c>
      <c r="D94" s="104">
        <v>5</v>
      </c>
      <c r="E94" s="80">
        <v>0</v>
      </c>
      <c r="F94" s="72">
        <f>SUM(E94*1.21)</f>
        <v>0</v>
      </c>
      <c r="G94" s="72">
        <f>SUM(D94*E94)</f>
        <v>0</v>
      </c>
      <c r="H94" s="74">
        <f t="shared" ref="H94" si="25">SUM(G94*1.21)</f>
        <v>0</v>
      </c>
    </row>
    <row r="95" spans="1:8" ht="127.5" customHeight="1" thickBot="1">
      <c r="A95" s="83"/>
      <c r="B95" s="52" t="s">
        <v>68</v>
      </c>
      <c r="C95" s="85"/>
      <c r="D95" s="105"/>
      <c r="E95" s="81"/>
      <c r="F95" s="73"/>
      <c r="G95" s="73"/>
      <c r="H95" s="75"/>
    </row>
    <row r="96" spans="1:8" ht="15">
      <c r="A96" s="82">
        <v>31</v>
      </c>
      <c r="B96" s="16" t="s">
        <v>69</v>
      </c>
      <c r="C96" s="84" t="s">
        <v>0</v>
      </c>
      <c r="D96" s="104">
        <v>2</v>
      </c>
      <c r="E96" s="80">
        <v>0</v>
      </c>
      <c r="F96" s="72">
        <f>SUM(E96*1.21)</f>
        <v>0</v>
      </c>
      <c r="G96" s="72">
        <f>SUM(D96*E96)</f>
        <v>0</v>
      </c>
      <c r="H96" s="74">
        <f t="shared" ref="H96" si="26">SUM(G96*1.21)</f>
        <v>0</v>
      </c>
    </row>
    <row r="97" spans="1:8" ht="43.5" customHeight="1" thickBot="1">
      <c r="A97" s="83"/>
      <c r="B97" s="49" t="s">
        <v>70</v>
      </c>
      <c r="C97" s="85"/>
      <c r="D97" s="105"/>
      <c r="E97" s="81"/>
      <c r="F97" s="73"/>
      <c r="G97" s="73"/>
      <c r="H97" s="75"/>
    </row>
    <row r="98" spans="1:8" ht="15">
      <c r="A98" s="76">
        <v>32</v>
      </c>
      <c r="B98" s="16" t="s">
        <v>71</v>
      </c>
      <c r="C98" s="84" t="s">
        <v>0</v>
      </c>
      <c r="D98" s="104">
        <v>2</v>
      </c>
      <c r="E98" s="80">
        <v>0</v>
      </c>
      <c r="F98" s="72">
        <f>SUM(E98*1.21)</f>
        <v>0</v>
      </c>
      <c r="G98" s="72">
        <f>SUM(D98*E98)</f>
        <v>0</v>
      </c>
      <c r="H98" s="74">
        <f t="shared" ref="H98" si="27">SUM(G98*1.21)</f>
        <v>0</v>
      </c>
    </row>
    <row r="99" spans="1:8" ht="51" customHeight="1" thickBot="1">
      <c r="A99" s="77"/>
      <c r="B99" s="40" t="s">
        <v>72</v>
      </c>
      <c r="C99" s="85"/>
      <c r="D99" s="105"/>
      <c r="E99" s="81"/>
      <c r="F99" s="73"/>
      <c r="G99" s="73"/>
      <c r="H99" s="75"/>
    </row>
    <row r="100" spans="1:8" ht="25.5" customHeight="1">
      <c r="A100" s="82">
        <v>33</v>
      </c>
      <c r="B100" s="16" t="s">
        <v>73</v>
      </c>
      <c r="C100" s="84" t="s">
        <v>0</v>
      </c>
      <c r="D100" s="104">
        <v>1</v>
      </c>
      <c r="E100" s="80">
        <v>0</v>
      </c>
      <c r="F100" s="72">
        <f>SUM(E100*1.21)</f>
        <v>0</v>
      </c>
      <c r="G100" s="72">
        <f>SUM(D100*E100)</f>
        <v>0</v>
      </c>
      <c r="H100" s="74">
        <f t="shared" ref="H100" si="28">SUM(G100*1.21)</f>
        <v>0</v>
      </c>
    </row>
    <row r="101" spans="1:8" ht="53.25" customHeight="1" thickBot="1">
      <c r="A101" s="83"/>
      <c r="B101" s="51" t="s">
        <v>74</v>
      </c>
      <c r="C101" s="85"/>
      <c r="D101" s="105"/>
      <c r="E101" s="81"/>
      <c r="F101" s="73"/>
      <c r="G101" s="73"/>
      <c r="H101" s="75"/>
    </row>
    <row r="102" spans="1:8" ht="15">
      <c r="A102" s="76">
        <v>34</v>
      </c>
      <c r="B102" s="16" t="s">
        <v>75</v>
      </c>
      <c r="C102" s="84" t="s">
        <v>0</v>
      </c>
      <c r="D102" s="104">
        <v>5</v>
      </c>
      <c r="E102" s="80">
        <v>0</v>
      </c>
      <c r="F102" s="72">
        <f>SUM(E102*1.21)</f>
        <v>0</v>
      </c>
      <c r="G102" s="72">
        <f>SUM(D102*E102)</f>
        <v>0</v>
      </c>
      <c r="H102" s="74">
        <f t="shared" ref="H102" si="29">SUM(G102*1.21)</f>
        <v>0</v>
      </c>
    </row>
    <row r="103" spans="1:8" ht="73.5" customHeight="1" thickBot="1">
      <c r="A103" s="77"/>
      <c r="B103" s="45" t="s">
        <v>76</v>
      </c>
      <c r="C103" s="85"/>
      <c r="D103" s="105"/>
      <c r="E103" s="81"/>
      <c r="F103" s="73"/>
      <c r="G103" s="73"/>
      <c r="H103" s="75"/>
    </row>
    <row r="104" spans="1:8" ht="15">
      <c r="A104" s="82">
        <v>35</v>
      </c>
      <c r="B104" s="16" t="s">
        <v>77</v>
      </c>
      <c r="C104" s="78" t="s">
        <v>0</v>
      </c>
      <c r="D104" s="104">
        <v>1</v>
      </c>
      <c r="E104" s="80">
        <v>0</v>
      </c>
      <c r="F104" s="72">
        <f>SUM(E104*1.21)</f>
        <v>0</v>
      </c>
      <c r="G104" s="72">
        <f>SUM(D104*E104)</f>
        <v>0</v>
      </c>
      <c r="H104" s="74">
        <f t="shared" ref="H104" si="30">SUM(G104*1.21)</f>
        <v>0</v>
      </c>
    </row>
    <row r="105" spans="1:8" ht="209.25" customHeight="1" thickBot="1">
      <c r="A105" s="83"/>
      <c r="B105" s="20" t="s">
        <v>78</v>
      </c>
      <c r="C105" s="79"/>
      <c r="D105" s="105"/>
      <c r="E105" s="81"/>
      <c r="F105" s="73"/>
      <c r="G105" s="73"/>
      <c r="H105" s="75"/>
    </row>
    <row r="106" spans="1:8" ht="15">
      <c r="A106" s="76">
        <v>36</v>
      </c>
      <c r="B106" s="16" t="s">
        <v>79</v>
      </c>
      <c r="C106" s="78" t="s">
        <v>0</v>
      </c>
      <c r="D106" s="104">
        <v>6</v>
      </c>
      <c r="E106" s="80">
        <v>0</v>
      </c>
      <c r="F106" s="72">
        <f>SUM(E106*1.21)</f>
        <v>0</v>
      </c>
      <c r="G106" s="72">
        <f>SUM(D106*E106)</f>
        <v>0</v>
      </c>
      <c r="H106" s="74">
        <f t="shared" ref="H106" si="31">SUM(G106*1.21)</f>
        <v>0</v>
      </c>
    </row>
    <row r="107" spans="1:8" ht="168" customHeight="1" thickBot="1">
      <c r="A107" s="77"/>
      <c r="B107" s="22" t="s">
        <v>80</v>
      </c>
      <c r="C107" s="79"/>
      <c r="D107" s="105"/>
      <c r="E107" s="81"/>
      <c r="F107" s="73"/>
      <c r="G107" s="73"/>
      <c r="H107" s="75"/>
    </row>
    <row r="108" spans="1:8" ht="15">
      <c r="A108" s="82">
        <v>37</v>
      </c>
      <c r="B108" s="16" t="s">
        <v>81</v>
      </c>
      <c r="C108" s="78" t="s">
        <v>0</v>
      </c>
      <c r="D108" s="104">
        <v>10</v>
      </c>
      <c r="E108" s="80">
        <v>0</v>
      </c>
      <c r="F108" s="72">
        <f>SUM(E108*1.21)</f>
        <v>0</v>
      </c>
      <c r="G108" s="72">
        <f>SUM(D108*E108)</f>
        <v>0</v>
      </c>
      <c r="H108" s="74">
        <f t="shared" ref="H108" si="32">SUM(G108*1.21)</f>
        <v>0</v>
      </c>
    </row>
    <row r="109" spans="1:8" ht="36.75" customHeight="1" thickBot="1">
      <c r="A109" s="83"/>
      <c r="B109" s="23" t="s">
        <v>82</v>
      </c>
      <c r="C109" s="79"/>
      <c r="D109" s="105"/>
      <c r="E109" s="81"/>
      <c r="F109" s="73"/>
      <c r="G109" s="73"/>
      <c r="H109" s="75"/>
    </row>
    <row r="110" spans="1:8" ht="15">
      <c r="A110" s="82">
        <v>38</v>
      </c>
      <c r="B110" s="16" t="s">
        <v>83</v>
      </c>
      <c r="C110" s="78" t="s">
        <v>0</v>
      </c>
      <c r="D110" s="104">
        <v>10</v>
      </c>
      <c r="E110" s="80">
        <v>0</v>
      </c>
      <c r="F110" s="72">
        <f>SUM(E110*1.21)</f>
        <v>0</v>
      </c>
      <c r="G110" s="72">
        <f>SUM(D110*E110)</f>
        <v>0</v>
      </c>
      <c r="H110" s="74">
        <f t="shared" ref="H110" si="33">SUM(G110*1.21)</f>
        <v>0</v>
      </c>
    </row>
    <row r="111" spans="1:8" ht="49.5" customHeight="1" thickBot="1">
      <c r="A111" s="83"/>
      <c r="B111" s="24" t="s">
        <v>84</v>
      </c>
      <c r="C111" s="79"/>
      <c r="D111" s="105"/>
      <c r="E111" s="81"/>
      <c r="F111" s="73"/>
      <c r="G111" s="73"/>
      <c r="H111" s="75"/>
    </row>
    <row r="112" spans="1:8" ht="15">
      <c r="A112" s="76">
        <v>39</v>
      </c>
      <c r="B112" s="16" t="s">
        <v>85</v>
      </c>
      <c r="C112" s="78" t="s">
        <v>0</v>
      </c>
      <c r="D112" s="104">
        <v>1</v>
      </c>
      <c r="E112" s="80">
        <v>0</v>
      </c>
      <c r="F112" s="72">
        <f>SUM(E112*1.21)</f>
        <v>0</v>
      </c>
      <c r="G112" s="72">
        <f>SUM(D112*E112)</f>
        <v>0</v>
      </c>
      <c r="H112" s="74">
        <f t="shared" ref="H112" si="34">SUM(G112*1.21)</f>
        <v>0</v>
      </c>
    </row>
    <row r="113" spans="1:8" ht="57.75" customHeight="1" thickBot="1">
      <c r="A113" s="77"/>
      <c r="B113" s="25" t="s">
        <v>86</v>
      </c>
      <c r="C113" s="79"/>
      <c r="D113" s="105"/>
      <c r="E113" s="81"/>
      <c r="F113" s="73"/>
      <c r="G113" s="73"/>
      <c r="H113" s="75"/>
    </row>
    <row r="114" spans="1:8" ht="15">
      <c r="A114" s="82">
        <v>40</v>
      </c>
      <c r="B114" s="16" t="s">
        <v>87</v>
      </c>
      <c r="C114" s="78" t="s">
        <v>0</v>
      </c>
      <c r="D114" s="104">
        <v>10</v>
      </c>
      <c r="E114" s="80">
        <v>0</v>
      </c>
      <c r="F114" s="72">
        <f>SUM(E114*1.21)</f>
        <v>0</v>
      </c>
      <c r="G114" s="72">
        <f>SUM(D114*E114)</f>
        <v>0</v>
      </c>
      <c r="H114" s="74">
        <f t="shared" ref="H114" si="35">SUM(G114*1.21)</f>
        <v>0</v>
      </c>
    </row>
    <row r="115" spans="1:8" ht="57" customHeight="1" thickBot="1">
      <c r="A115" s="83"/>
      <c r="B115" s="26" t="s">
        <v>88</v>
      </c>
      <c r="C115" s="79"/>
      <c r="D115" s="105"/>
      <c r="E115" s="81"/>
      <c r="F115" s="73"/>
      <c r="G115" s="73"/>
      <c r="H115" s="75"/>
    </row>
    <row r="116" spans="1:8" ht="15">
      <c r="A116" s="82">
        <v>41</v>
      </c>
      <c r="B116" s="16" t="s">
        <v>89</v>
      </c>
      <c r="C116" s="78" t="s">
        <v>0</v>
      </c>
      <c r="D116" s="104">
        <v>1</v>
      </c>
      <c r="E116" s="80">
        <v>0</v>
      </c>
      <c r="F116" s="72">
        <f>SUM(E116*1.21)</f>
        <v>0</v>
      </c>
      <c r="G116" s="72">
        <f>SUM(D116*E116)</f>
        <v>0</v>
      </c>
      <c r="H116" s="74">
        <f t="shared" ref="H116" si="36">SUM(G116*1.21)</f>
        <v>0</v>
      </c>
    </row>
    <row r="117" spans="1:8" ht="86.25" customHeight="1" thickBot="1">
      <c r="A117" s="83"/>
      <c r="B117" s="27" t="s">
        <v>90</v>
      </c>
      <c r="C117" s="79"/>
      <c r="D117" s="105"/>
      <c r="E117" s="81"/>
      <c r="F117" s="73"/>
      <c r="G117" s="73"/>
      <c r="H117" s="75"/>
    </row>
    <row r="118" spans="1:8" ht="15">
      <c r="A118" s="82">
        <v>42</v>
      </c>
      <c r="B118" s="16" t="s">
        <v>91</v>
      </c>
      <c r="C118" s="78" t="s">
        <v>0</v>
      </c>
      <c r="D118" s="104">
        <v>1</v>
      </c>
      <c r="E118" s="80">
        <v>0</v>
      </c>
      <c r="F118" s="72">
        <f>SUM(E118*1.21)</f>
        <v>0</v>
      </c>
      <c r="G118" s="72">
        <f>SUM(D118*E118)</f>
        <v>0</v>
      </c>
      <c r="H118" s="74">
        <f t="shared" ref="H118" si="37">SUM(G118*1.21)</f>
        <v>0</v>
      </c>
    </row>
    <row r="119" spans="1:8" ht="132.75" customHeight="1" thickBot="1">
      <c r="A119" s="83"/>
      <c r="B119" s="28" t="s">
        <v>92</v>
      </c>
      <c r="C119" s="79"/>
      <c r="D119" s="105"/>
      <c r="E119" s="81"/>
      <c r="F119" s="73"/>
      <c r="G119" s="73"/>
      <c r="H119" s="75"/>
    </row>
    <row r="120" spans="1:8" ht="15">
      <c r="A120" s="82">
        <v>43</v>
      </c>
      <c r="B120" s="16" t="s">
        <v>93</v>
      </c>
      <c r="C120" s="78" t="s">
        <v>0</v>
      </c>
      <c r="D120" s="104">
        <v>1</v>
      </c>
      <c r="E120" s="80">
        <v>0</v>
      </c>
      <c r="F120" s="72">
        <f>SUM(E120*1.21)</f>
        <v>0</v>
      </c>
      <c r="G120" s="72">
        <f>SUM(D120*E120)</f>
        <v>0</v>
      </c>
      <c r="H120" s="74">
        <f t="shared" ref="H120" si="38">SUM(G120*1.21)</f>
        <v>0</v>
      </c>
    </row>
    <row r="121" spans="1:8" ht="105" customHeight="1" thickBot="1">
      <c r="A121" s="83"/>
      <c r="B121" s="27" t="s">
        <v>94</v>
      </c>
      <c r="C121" s="79"/>
      <c r="D121" s="105"/>
      <c r="E121" s="81"/>
      <c r="F121" s="73"/>
      <c r="G121" s="73"/>
      <c r="H121" s="75"/>
    </row>
    <row r="122" spans="1:8" ht="15">
      <c r="A122" s="76">
        <v>44</v>
      </c>
      <c r="B122" s="16" t="s">
        <v>95</v>
      </c>
      <c r="C122" s="78" t="s">
        <v>0</v>
      </c>
      <c r="D122" s="104">
        <v>10</v>
      </c>
      <c r="E122" s="80">
        <v>0</v>
      </c>
      <c r="F122" s="72">
        <f>SUM(E122*1.21)</f>
        <v>0</v>
      </c>
      <c r="G122" s="72">
        <f>SUM(D122*E122)</f>
        <v>0</v>
      </c>
      <c r="H122" s="74">
        <f t="shared" ref="H122" si="39">SUM(G122*1.21)</f>
        <v>0</v>
      </c>
    </row>
    <row r="123" spans="1:8" ht="71.25" customHeight="1" thickBot="1">
      <c r="A123" s="77"/>
      <c r="B123" s="27" t="s">
        <v>96</v>
      </c>
      <c r="C123" s="79"/>
      <c r="D123" s="105"/>
      <c r="E123" s="81"/>
      <c r="F123" s="73"/>
      <c r="G123" s="73"/>
      <c r="H123" s="75"/>
    </row>
    <row r="124" spans="1:8" ht="15">
      <c r="A124" s="76">
        <v>45</v>
      </c>
      <c r="B124" s="16" t="s">
        <v>183</v>
      </c>
      <c r="C124" s="78" t="s">
        <v>0</v>
      </c>
      <c r="D124" s="104">
        <v>5</v>
      </c>
      <c r="E124" s="80">
        <v>0</v>
      </c>
      <c r="F124" s="72">
        <f>SUM(E124*1.21)</f>
        <v>0</v>
      </c>
      <c r="G124" s="72">
        <f>SUM(D124*E124)</f>
        <v>0</v>
      </c>
      <c r="H124" s="74">
        <f t="shared" ref="H124" si="40">SUM(G124*1.21)</f>
        <v>0</v>
      </c>
    </row>
    <row r="125" spans="1:8" ht="99" customHeight="1" thickBot="1">
      <c r="A125" s="77"/>
      <c r="B125" s="29" t="s">
        <v>97</v>
      </c>
      <c r="C125" s="79"/>
      <c r="D125" s="105"/>
      <c r="E125" s="81"/>
      <c r="F125" s="73"/>
      <c r="G125" s="73"/>
      <c r="H125" s="75"/>
    </row>
    <row r="126" spans="1:8" ht="15">
      <c r="A126" s="76">
        <v>46</v>
      </c>
      <c r="B126" s="16" t="s">
        <v>98</v>
      </c>
      <c r="C126" s="78" t="s">
        <v>0</v>
      </c>
      <c r="D126" s="106">
        <v>5</v>
      </c>
      <c r="E126" s="80">
        <v>0</v>
      </c>
      <c r="F126" s="72">
        <f>SUM(E126*1.21)</f>
        <v>0</v>
      </c>
      <c r="G126" s="72">
        <f>SUM(D126*E126)</f>
        <v>0</v>
      </c>
      <c r="H126" s="74">
        <f t="shared" ref="H126" si="41">SUM(G126*1.21)</f>
        <v>0</v>
      </c>
    </row>
    <row r="127" spans="1:8" ht="153.75" customHeight="1" thickBot="1">
      <c r="A127" s="77"/>
      <c r="B127" s="27" t="s">
        <v>99</v>
      </c>
      <c r="C127" s="79"/>
      <c r="D127" s="107"/>
      <c r="E127" s="81"/>
      <c r="F127" s="73"/>
      <c r="G127" s="73"/>
      <c r="H127" s="75"/>
    </row>
    <row r="128" spans="1:8" ht="15">
      <c r="A128" s="76">
        <v>47</v>
      </c>
      <c r="B128" s="16" t="s">
        <v>100</v>
      </c>
      <c r="C128" s="78" t="s">
        <v>0</v>
      </c>
      <c r="D128" s="106">
        <v>1</v>
      </c>
      <c r="E128" s="80">
        <v>0</v>
      </c>
      <c r="F128" s="72">
        <f>SUM(E128*1.21)</f>
        <v>0</v>
      </c>
      <c r="G128" s="72">
        <f>SUM(D128*E128)</f>
        <v>0</v>
      </c>
      <c r="H128" s="74">
        <f t="shared" ref="H128" si="42">SUM(G128*1.21)</f>
        <v>0</v>
      </c>
    </row>
    <row r="129" spans="1:8" ht="201" customHeight="1" thickBot="1">
      <c r="A129" s="77"/>
      <c r="B129" s="27" t="s">
        <v>101</v>
      </c>
      <c r="C129" s="79"/>
      <c r="D129" s="107"/>
      <c r="E129" s="81"/>
      <c r="F129" s="73"/>
      <c r="G129" s="73"/>
      <c r="H129" s="75"/>
    </row>
    <row r="130" spans="1:8" ht="15">
      <c r="A130" s="76">
        <v>48</v>
      </c>
      <c r="B130" s="16" t="s">
        <v>102</v>
      </c>
      <c r="C130" s="78" t="s">
        <v>0</v>
      </c>
      <c r="D130" s="106">
        <v>4</v>
      </c>
      <c r="E130" s="80">
        <v>0</v>
      </c>
      <c r="F130" s="72">
        <f>SUM(E130*1.21)</f>
        <v>0</v>
      </c>
      <c r="G130" s="72">
        <f>SUM(D130*E130)</f>
        <v>0</v>
      </c>
      <c r="H130" s="74">
        <f t="shared" ref="H130" si="43">SUM(G130*1.21)</f>
        <v>0</v>
      </c>
    </row>
    <row r="131" spans="1:8" ht="24.75" thickBot="1">
      <c r="A131" s="77"/>
      <c r="B131" s="17" t="s">
        <v>103</v>
      </c>
      <c r="C131" s="79"/>
      <c r="D131" s="107"/>
      <c r="E131" s="81"/>
      <c r="F131" s="73"/>
      <c r="G131" s="73"/>
      <c r="H131" s="75"/>
    </row>
    <row r="132" spans="1:8" ht="15">
      <c r="A132" s="76">
        <v>49</v>
      </c>
      <c r="B132" s="16" t="s">
        <v>104</v>
      </c>
      <c r="C132" s="78" t="s">
        <v>0</v>
      </c>
      <c r="D132" s="106">
        <v>2</v>
      </c>
      <c r="E132" s="80">
        <v>0</v>
      </c>
      <c r="F132" s="72">
        <f>SUM(E132*1.21)</f>
        <v>0</v>
      </c>
      <c r="G132" s="72">
        <f>SUM(D132*E132)</f>
        <v>0</v>
      </c>
      <c r="H132" s="74">
        <f t="shared" ref="H132" si="44">SUM(G132*1.21)</f>
        <v>0</v>
      </c>
    </row>
    <row r="133" spans="1:8" ht="48" customHeight="1" thickBot="1">
      <c r="A133" s="77"/>
      <c r="B133" s="27" t="s">
        <v>105</v>
      </c>
      <c r="C133" s="79"/>
      <c r="D133" s="107"/>
      <c r="E133" s="81"/>
      <c r="F133" s="73"/>
      <c r="G133" s="73"/>
      <c r="H133" s="75"/>
    </row>
    <row r="134" spans="1:8" ht="15">
      <c r="A134" s="76">
        <v>50</v>
      </c>
      <c r="B134" s="16" t="s">
        <v>106</v>
      </c>
      <c r="C134" s="78" t="s">
        <v>0</v>
      </c>
      <c r="D134" s="106">
        <v>2</v>
      </c>
      <c r="E134" s="80">
        <v>0</v>
      </c>
      <c r="F134" s="72">
        <f>SUM(E134*1.21)</f>
        <v>0</v>
      </c>
      <c r="G134" s="72">
        <f>SUM(D134*E134)</f>
        <v>0</v>
      </c>
      <c r="H134" s="74">
        <f t="shared" ref="H134" si="45">SUM(G134*1.21)</f>
        <v>0</v>
      </c>
    </row>
    <row r="135" spans="1:8" ht="46.5" customHeight="1" thickBot="1">
      <c r="A135" s="77"/>
      <c r="B135" s="27" t="s">
        <v>105</v>
      </c>
      <c r="C135" s="79"/>
      <c r="D135" s="107"/>
      <c r="E135" s="81"/>
      <c r="F135" s="73"/>
      <c r="G135" s="73"/>
      <c r="H135" s="75"/>
    </row>
    <row r="136" spans="1:8" ht="15">
      <c r="A136" s="76">
        <v>51</v>
      </c>
      <c r="B136" s="16" t="s">
        <v>107</v>
      </c>
      <c r="C136" s="78" t="s">
        <v>0</v>
      </c>
      <c r="D136" s="106">
        <v>1</v>
      </c>
      <c r="E136" s="80">
        <v>0</v>
      </c>
      <c r="F136" s="72">
        <f>SUM(E136*1.21)</f>
        <v>0</v>
      </c>
      <c r="G136" s="72">
        <f>SUM(D136*E136)</f>
        <v>0</v>
      </c>
      <c r="H136" s="74">
        <f t="shared" ref="H136" si="46">SUM(G136*1.21)</f>
        <v>0</v>
      </c>
    </row>
    <row r="137" spans="1:8" ht="43.5" customHeight="1" thickBot="1">
      <c r="A137" s="77"/>
      <c r="B137" s="28" t="s">
        <v>108</v>
      </c>
      <c r="C137" s="79"/>
      <c r="D137" s="107"/>
      <c r="E137" s="81"/>
      <c r="F137" s="73"/>
      <c r="G137" s="73"/>
      <c r="H137" s="75"/>
    </row>
    <row r="138" spans="1:8" ht="15">
      <c r="A138" s="13">
        <v>52</v>
      </c>
      <c r="B138" s="16" t="s">
        <v>186</v>
      </c>
      <c r="C138" s="78" t="s">
        <v>0</v>
      </c>
      <c r="D138" s="106">
        <v>1</v>
      </c>
      <c r="E138" s="80">
        <v>0</v>
      </c>
      <c r="F138" s="72">
        <f>SUM(E138*1.21)</f>
        <v>0</v>
      </c>
      <c r="G138" s="72">
        <f>SUM(D138*E138)</f>
        <v>0</v>
      </c>
      <c r="H138" s="74">
        <f t="shared" ref="H138" si="47">SUM(G138*1.21)</f>
        <v>0</v>
      </c>
    </row>
    <row r="139" spans="1:8" ht="53.25" customHeight="1" thickBot="1">
      <c r="A139" s="14"/>
      <c r="B139" s="30" t="s">
        <v>187</v>
      </c>
      <c r="C139" s="79"/>
      <c r="D139" s="107"/>
      <c r="E139" s="81"/>
      <c r="F139" s="73"/>
      <c r="G139" s="73"/>
      <c r="H139" s="75"/>
    </row>
    <row r="140" spans="1:8" ht="15">
      <c r="A140" s="76">
        <v>53</v>
      </c>
      <c r="B140" s="16" t="s">
        <v>109</v>
      </c>
      <c r="C140" s="78" t="s">
        <v>0</v>
      </c>
      <c r="D140" s="106">
        <v>1</v>
      </c>
      <c r="E140" s="80">
        <v>0</v>
      </c>
      <c r="F140" s="72">
        <f>SUM(E140*1.21)</f>
        <v>0</v>
      </c>
      <c r="G140" s="72">
        <f>SUM(D140*E140)</f>
        <v>0</v>
      </c>
      <c r="H140" s="74">
        <f t="shared" ref="H140" si="48">SUM(G140*1.21)</f>
        <v>0</v>
      </c>
    </row>
    <row r="141" spans="1:8" ht="81.75" customHeight="1" thickBot="1">
      <c r="A141" s="77"/>
      <c r="B141" s="30" t="s">
        <v>110</v>
      </c>
      <c r="C141" s="79"/>
      <c r="D141" s="107"/>
      <c r="E141" s="81"/>
      <c r="F141" s="73"/>
      <c r="G141" s="73"/>
      <c r="H141" s="75"/>
    </row>
    <row r="142" spans="1:8" ht="15">
      <c r="A142" s="76">
        <v>54</v>
      </c>
      <c r="B142" s="16" t="s">
        <v>111</v>
      </c>
      <c r="C142" s="78" t="s">
        <v>0</v>
      </c>
      <c r="D142" s="106">
        <v>1</v>
      </c>
      <c r="E142" s="80">
        <v>0</v>
      </c>
      <c r="F142" s="72">
        <f>SUM(E142*1.21)</f>
        <v>0</v>
      </c>
      <c r="G142" s="72">
        <f>SUM(D142*E142)</f>
        <v>0</v>
      </c>
      <c r="H142" s="74">
        <f t="shared" ref="H142" si="49">SUM(G142*1.21)</f>
        <v>0</v>
      </c>
    </row>
    <row r="143" spans="1:8" ht="65.25" customHeight="1" thickBot="1">
      <c r="A143" s="77"/>
      <c r="B143" s="31" t="s">
        <v>112</v>
      </c>
      <c r="C143" s="79"/>
      <c r="D143" s="107"/>
      <c r="E143" s="81"/>
      <c r="F143" s="73"/>
      <c r="G143" s="73"/>
      <c r="H143" s="75"/>
    </row>
    <row r="144" spans="1:8" ht="15">
      <c r="A144" s="76">
        <v>55</v>
      </c>
      <c r="B144" s="16" t="s">
        <v>113</v>
      </c>
      <c r="C144" s="78" t="s">
        <v>0</v>
      </c>
      <c r="D144" s="106">
        <v>1</v>
      </c>
      <c r="E144" s="80">
        <v>0</v>
      </c>
      <c r="F144" s="72">
        <f>SUM(E144*1.21)</f>
        <v>0</v>
      </c>
      <c r="G144" s="72">
        <f>SUM(D144*E144)</f>
        <v>0</v>
      </c>
      <c r="H144" s="74">
        <f t="shared" ref="H144" si="50">SUM(G144*1.21)</f>
        <v>0</v>
      </c>
    </row>
    <row r="145" spans="1:8" ht="105.75" customHeight="1" thickBot="1">
      <c r="A145" s="77"/>
      <c r="B145" s="30" t="s">
        <v>114</v>
      </c>
      <c r="C145" s="79"/>
      <c r="D145" s="107"/>
      <c r="E145" s="81"/>
      <c r="F145" s="73"/>
      <c r="G145" s="73"/>
      <c r="H145" s="75"/>
    </row>
    <row r="146" spans="1:8" ht="15">
      <c r="A146" s="76">
        <v>56</v>
      </c>
      <c r="B146" s="16" t="s">
        <v>115</v>
      </c>
      <c r="C146" s="78" t="s">
        <v>0</v>
      </c>
      <c r="D146" s="106">
        <v>4</v>
      </c>
      <c r="E146" s="80">
        <v>0</v>
      </c>
      <c r="F146" s="72">
        <f>SUM(E146*1.21)</f>
        <v>0</v>
      </c>
      <c r="G146" s="72">
        <f>SUM(D146*E146)</f>
        <v>0</v>
      </c>
      <c r="H146" s="74">
        <f t="shared" ref="H146" si="51">SUM(G146*1.21)</f>
        <v>0</v>
      </c>
    </row>
    <row r="147" spans="1:8" ht="35.25" customHeight="1" thickBot="1">
      <c r="A147" s="77"/>
      <c r="B147" s="30" t="s">
        <v>116</v>
      </c>
      <c r="C147" s="79"/>
      <c r="D147" s="107"/>
      <c r="E147" s="81"/>
      <c r="F147" s="73"/>
      <c r="G147" s="73"/>
      <c r="H147" s="75"/>
    </row>
    <row r="148" spans="1:8" ht="15">
      <c r="A148" s="76">
        <v>57</v>
      </c>
      <c r="B148" s="16" t="s">
        <v>117</v>
      </c>
      <c r="C148" s="78" t="s">
        <v>0</v>
      </c>
      <c r="D148" s="106">
        <v>1</v>
      </c>
      <c r="E148" s="80">
        <v>0</v>
      </c>
      <c r="F148" s="72">
        <f>SUM(E148*1.21)</f>
        <v>0</v>
      </c>
      <c r="G148" s="72">
        <f>SUM(D148*E148)</f>
        <v>0</v>
      </c>
      <c r="H148" s="74">
        <f t="shared" ref="H148" si="52">SUM(G148*1.21)</f>
        <v>0</v>
      </c>
    </row>
    <row r="149" spans="1:8" ht="108.75" thickBot="1">
      <c r="A149" s="77"/>
      <c r="B149" s="32" t="s">
        <v>118</v>
      </c>
      <c r="C149" s="79"/>
      <c r="D149" s="107"/>
      <c r="E149" s="81"/>
      <c r="F149" s="73"/>
      <c r="G149" s="73"/>
      <c r="H149" s="75"/>
    </row>
    <row r="150" spans="1:8" ht="15">
      <c r="A150" s="76">
        <v>58</v>
      </c>
      <c r="B150" s="16" t="s">
        <v>119</v>
      </c>
      <c r="C150" s="78" t="s">
        <v>0</v>
      </c>
      <c r="D150" s="106">
        <v>1</v>
      </c>
      <c r="E150" s="80">
        <v>0</v>
      </c>
      <c r="F150" s="72">
        <f>SUM(E150*1.21)</f>
        <v>0</v>
      </c>
      <c r="G150" s="72">
        <f>SUM(D150*E150)</f>
        <v>0</v>
      </c>
      <c r="H150" s="74">
        <f t="shared" ref="H150" si="53">SUM(G150*1.21)</f>
        <v>0</v>
      </c>
    </row>
    <row r="151" spans="1:8" ht="300.75" thickBot="1">
      <c r="A151" s="77"/>
      <c r="B151" s="30" t="s">
        <v>120</v>
      </c>
      <c r="C151" s="79"/>
      <c r="D151" s="107"/>
      <c r="E151" s="81"/>
      <c r="F151" s="73"/>
      <c r="G151" s="73"/>
      <c r="H151" s="75"/>
    </row>
    <row r="152" spans="1:8" ht="15">
      <c r="A152" s="76">
        <v>59</v>
      </c>
      <c r="B152" s="16" t="s">
        <v>121</v>
      </c>
      <c r="C152" s="78" t="s">
        <v>0</v>
      </c>
      <c r="D152" s="106">
        <v>1</v>
      </c>
      <c r="E152" s="80">
        <v>0</v>
      </c>
      <c r="F152" s="72">
        <f>SUM(E152*1.21)</f>
        <v>0</v>
      </c>
      <c r="G152" s="72">
        <f>SUM(D152*E152)</f>
        <v>0</v>
      </c>
      <c r="H152" s="74">
        <f t="shared" ref="H152" si="54">SUM(G152*1.21)</f>
        <v>0</v>
      </c>
    </row>
    <row r="153" spans="1:8" ht="72.75" thickBot="1">
      <c r="A153" s="77"/>
      <c r="B153" s="30" t="s">
        <v>122</v>
      </c>
      <c r="C153" s="79"/>
      <c r="D153" s="107"/>
      <c r="E153" s="81"/>
      <c r="F153" s="73"/>
      <c r="G153" s="73"/>
      <c r="H153" s="75"/>
    </row>
    <row r="154" spans="1:8" ht="15">
      <c r="A154" s="76">
        <v>60</v>
      </c>
      <c r="B154" s="16" t="s">
        <v>123</v>
      </c>
      <c r="C154" s="78" t="s">
        <v>0</v>
      </c>
      <c r="D154" s="106">
        <v>8</v>
      </c>
      <c r="E154" s="80">
        <v>0</v>
      </c>
      <c r="F154" s="72">
        <f>SUM(E154*1.21)</f>
        <v>0</v>
      </c>
      <c r="G154" s="72">
        <f>SUM(D154*E154)</f>
        <v>0</v>
      </c>
      <c r="H154" s="74">
        <f t="shared" ref="H154" si="55">SUM(G154*1.21)</f>
        <v>0</v>
      </c>
    </row>
    <row r="155" spans="1:8" ht="30" customHeight="1" thickBot="1">
      <c r="A155" s="77"/>
      <c r="B155" s="30" t="s">
        <v>124</v>
      </c>
      <c r="C155" s="79"/>
      <c r="D155" s="107"/>
      <c r="E155" s="81"/>
      <c r="F155" s="73"/>
      <c r="G155" s="73"/>
      <c r="H155" s="75"/>
    </row>
    <row r="156" spans="1:8" ht="15">
      <c r="A156" s="76">
        <v>61</v>
      </c>
      <c r="B156" s="16" t="s">
        <v>125</v>
      </c>
      <c r="C156" s="78" t="s">
        <v>0</v>
      </c>
      <c r="D156" s="106">
        <v>1</v>
      </c>
      <c r="E156" s="80">
        <v>0</v>
      </c>
      <c r="F156" s="72">
        <f>SUM(E156*1.21)</f>
        <v>0</v>
      </c>
      <c r="G156" s="72">
        <f>SUM(D156*E156)</f>
        <v>0</v>
      </c>
      <c r="H156" s="74">
        <f t="shared" ref="H156" si="56">SUM(G156*1.21)</f>
        <v>0</v>
      </c>
    </row>
    <row r="157" spans="1:8" ht="128.25" customHeight="1" thickBot="1">
      <c r="A157" s="77"/>
      <c r="B157" s="30" t="s">
        <v>126</v>
      </c>
      <c r="C157" s="79"/>
      <c r="D157" s="107"/>
      <c r="E157" s="81"/>
      <c r="F157" s="73"/>
      <c r="G157" s="73"/>
      <c r="H157" s="75"/>
    </row>
    <row r="158" spans="1:8" ht="15">
      <c r="A158" s="76">
        <v>62</v>
      </c>
      <c r="B158" s="16" t="s">
        <v>127</v>
      </c>
      <c r="C158" s="78" t="s">
        <v>0</v>
      </c>
      <c r="D158" s="106">
        <v>1</v>
      </c>
      <c r="E158" s="80">
        <v>0</v>
      </c>
      <c r="F158" s="72">
        <f>SUM(E158*1.21)</f>
        <v>0</v>
      </c>
      <c r="G158" s="72">
        <f>SUM(D158*E158)</f>
        <v>0</v>
      </c>
      <c r="H158" s="74">
        <f t="shared" ref="H158" si="57">SUM(G158*1.21)</f>
        <v>0</v>
      </c>
    </row>
    <row r="159" spans="1:8" ht="96.75" customHeight="1" thickBot="1">
      <c r="A159" s="77"/>
      <c r="B159" s="30" t="s">
        <v>128</v>
      </c>
      <c r="C159" s="79"/>
      <c r="D159" s="107"/>
      <c r="E159" s="81"/>
      <c r="F159" s="73"/>
      <c r="G159" s="73"/>
      <c r="H159" s="75"/>
    </row>
    <row r="160" spans="1:8" ht="15">
      <c r="A160" s="76">
        <v>63</v>
      </c>
      <c r="B160" s="16" t="s">
        <v>129</v>
      </c>
      <c r="C160" s="78" t="s">
        <v>0</v>
      </c>
      <c r="D160" s="106">
        <v>1</v>
      </c>
      <c r="E160" s="80">
        <v>0</v>
      </c>
      <c r="F160" s="72">
        <f>SUM(E160*1.21)</f>
        <v>0</v>
      </c>
      <c r="G160" s="72">
        <f>SUM(D160*E160)</f>
        <v>0</v>
      </c>
      <c r="H160" s="74">
        <f t="shared" ref="H160" si="58">SUM(G160*1.21)</f>
        <v>0</v>
      </c>
    </row>
    <row r="161" spans="1:8" ht="157.5" customHeight="1" thickBot="1">
      <c r="A161" s="77"/>
      <c r="B161" s="31" t="s">
        <v>130</v>
      </c>
      <c r="C161" s="79"/>
      <c r="D161" s="107"/>
      <c r="E161" s="81"/>
      <c r="F161" s="73"/>
      <c r="G161" s="73"/>
      <c r="H161" s="75"/>
    </row>
    <row r="162" spans="1:8" ht="15">
      <c r="A162" s="76">
        <v>64</v>
      </c>
      <c r="B162" s="16" t="s">
        <v>131</v>
      </c>
      <c r="C162" s="78" t="s">
        <v>0</v>
      </c>
      <c r="D162" s="106">
        <v>1</v>
      </c>
      <c r="E162" s="80">
        <v>0</v>
      </c>
      <c r="F162" s="72">
        <f>SUM(E162*1.21)</f>
        <v>0</v>
      </c>
      <c r="G162" s="72">
        <f>SUM(D162*E162)</f>
        <v>0</v>
      </c>
      <c r="H162" s="74">
        <f t="shared" ref="H162" si="59">SUM(G162*1.21)</f>
        <v>0</v>
      </c>
    </row>
    <row r="163" spans="1:8" ht="402" customHeight="1" thickBot="1">
      <c r="A163" s="77"/>
      <c r="B163" s="33" t="s">
        <v>132</v>
      </c>
      <c r="C163" s="79"/>
      <c r="D163" s="107"/>
      <c r="E163" s="81"/>
      <c r="F163" s="73"/>
      <c r="G163" s="73"/>
      <c r="H163" s="75"/>
    </row>
    <row r="164" spans="1:8" ht="15">
      <c r="A164" s="76">
        <v>65</v>
      </c>
      <c r="B164" s="16" t="s">
        <v>133</v>
      </c>
      <c r="C164" s="78" t="s">
        <v>0</v>
      </c>
      <c r="D164" s="106">
        <v>1</v>
      </c>
      <c r="E164" s="80">
        <v>0</v>
      </c>
      <c r="F164" s="72">
        <f>SUM(E164*1.21)</f>
        <v>0</v>
      </c>
      <c r="G164" s="72">
        <f>SUM(D164*E164)</f>
        <v>0</v>
      </c>
      <c r="H164" s="74">
        <f t="shared" ref="H164" si="60">SUM(G164*1.21)</f>
        <v>0</v>
      </c>
    </row>
    <row r="165" spans="1:8" ht="108.75" thickBot="1">
      <c r="A165" s="77"/>
      <c r="B165" s="34" t="s">
        <v>134</v>
      </c>
      <c r="C165" s="79"/>
      <c r="D165" s="107"/>
      <c r="E165" s="81"/>
      <c r="F165" s="73"/>
      <c r="G165" s="73"/>
      <c r="H165" s="75"/>
    </row>
    <row r="166" spans="1:8" ht="15">
      <c r="A166" s="76">
        <v>66</v>
      </c>
      <c r="B166" s="16" t="s">
        <v>135</v>
      </c>
      <c r="C166" s="78" t="s">
        <v>0</v>
      </c>
      <c r="D166" s="106">
        <v>4</v>
      </c>
      <c r="E166" s="80">
        <v>0</v>
      </c>
      <c r="F166" s="72">
        <f>SUM(E166*1.21)</f>
        <v>0</v>
      </c>
      <c r="G166" s="72">
        <f>SUM(D166*E166)</f>
        <v>0</v>
      </c>
      <c r="H166" s="74">
        <f t="shared" ref="H166" si="61">SUM(G166*1.21)</f>
        <v>0</v>
      </c>
    </row>
    <row r="167" spans="1:8" ht="49.5" customHeight="1" thickBot="1">
      <c r="A167" s="77"/>
      <c r="B167" s="12" t="s">
        <v>136</v>
      </c>
      <c r="C167" s="79"/>
      <c r="D167" s="107"/>
      <c r="E167" s="81"/>
      <c r="F167" s="73"/>
      <c r="G167" s="73"/>
      <c r="H167" s="75"/>
    </row>
    <row r="168" spans="1:8" ht="15">
      <c r="A168" s="76">
        <v>67</v>
      </c>
      <c r="B168" s="16" t="s">
        <v>137</v>
      </c>
      <c r="C168" s="78" t="s">
        <v>0</v>
      </c>
      <c r="D168" s="106">
        <v>6</v>
      </c>
      <c r="E168" s="80">
        <v>0</v>
      </c>
      <c r="F168" s="72">
        <f>SUM(E168*1.21)</f>
        <v>0</v>
      </c>
      <c r="G168" s="72">
        <f>SUM(D168*E168)</f>
        <v>0</v>
      </c>
      <c r="H168" s="74">
        <f t="shared" ref="H168" si="62">SUM(G168*1.21)</f>
        <v>0</v>
      </c>
    </row>
    <row r="169" spans="1:8" ht="46.5" customHeight="1" thickBot="1">
      <c r="A169" s="77"/>
      <c r="B169" s="15" t="s">
        <v>138</v>
      </c>
      <c r="C169" s="79"/>
      <c r="D169" s="107"/>
      <c r="E169" s="81"/>
      <c r="F169" s="73"/>
      <c r="G169" s="73"/>
      <c r="H169" s="75"/>
    </row>
    <row r="170" spans="1:8" ht="15">
      <c r="A170" s="76">
        <v>68</v>
      </c>
      <c r="B170" s="35" t="s">
        <v>139</v>
      </c>
      <c r="C170" s="78" t="s">
        <v>0</v>
      </c>
      <c r="D170" s="106">
        <v>1</v>
      </c>
      <c r="E170" s="80">
        <v>0</v>
      </c>
      <c r="F170" s="72">
        <f>SUM(E170*1.21)</f>
        <v>0</v>
      </c>
      <c r="G170" s="72">
        <f>SUM(D170*E170)</f>
        <v>0</v>
      </c>
      <c r="H170" s="74">
        <f t="shared" ref="H170" si="63">SUM(G170*1.21)</f>
        <v>0</v>
      </c>
    </row>
    <row r="171" spans="1:8" ht="107.25" customHeight="1" thickBot="1">
      <c r="A171" s="77"/>
      <c r="B171" s="31" t="s">
        <v>140</v>
      </c>
      <c r="C171" s="79"/>
      <c r="D171" s="107"/>
      <c r="E171" s="81"/>
      <c r="F171" s="73"/>
      <c r="G171" s="73"/>
      <c r="H171" s="75"/>
    </row>
    <row r="172" spans="1:8" ht="15">
      <c r="A172" s="76">
        <v>69</v>
      </c>
      <c r="B172" s="16" t="s">
        <v>141</v>
      </c>
      <c r="C172" s="78" t="s">
        <v>0</v>
      </c>
      <c r="D172" s="106">
        <v>1</v>
      </c>
      <c r="E172" s="80">
        <v>0</v>
      </c>
      <c r="F172" s="72">
        <f>SUM(E172*1.21)</f>
        <v>0</v>
      </c>
      <c r="G172" s="72">
        <f>SUM(D172*E172)</f>
        <v>0</v>
      </c>
      <c r="H172" s="74">
        <f t="shared" ref="H172" si="64">SUM(G172*1.21)</f>
        <v>0</v>
      </c>
    </row>
    <row r="173" spans="1:8" ht="45" customHeight="1" thickBot="1">
      <c r="A173" s="77"/>
      <c r="B173" s="31" t="s">
        <v>142</v>
      </c>
      <c r="C173" s="79"/>
      <c r="D173" s="107"/>
      <c r="E173" s="81"/>
      <c r="F173" s="73"/>
      <c r="G173" s="73"/>
      <c r="H173" s="75"/>
    </row>
    <row r="174" spans="1:8" ht="15">
      <c r="A174" s="76">
        <v>70</v>
      </c>
      <c r="B174" s="16" t="s">
        <v>143</v>
      </c>
      <c r="C174" s="78" t="s">
        <v>0</v>
      </c>
      <c r="D174" s="106">
        <v>1</v>
      </c>
      <c r="E174" s="80">
        <v>0</v>
      </c>
      <c r="F174" s="72">
        <f>SUM(E174*1.21)</f>
        <v>0</v>
      </c>
      <c r="G174" s="72">
        <f>SUM(D174*E174)</f>
        <v>0</v>
      </c>
      <c r="H174" s="74">
        <f t="shared" ref="H174" si="65">SUM(G174*1.21)</f>
        <v>0</v>
      </c>
    </row>
    <row r="175" spans="1:8" ht="110.25" customHeight="1" thickBot="1">
      <c r="A175" s="77"/>
      <c r="B175" s="36" t="s">
        <v>144</v>
      </c>
      <c r="C175" s="79"/>
      <c r="D175" s="107"/>
      <c r="E175" s="81"/>
      <c r="F175" s="73"/>
      <c r="G175" s="73"/>
      <c r="H175" s="75"/>
    </row>
    <row r="176" spans="1:8" ht="15">
      <c r="A176" s="76">
        <v>71</v>
      </c>
      <c r="B176" s="16" t="s">
        <v>145</v>
      </c>
      <c r="C176" s="78" t="s">
        <v>0</v>
      </c>
      <c r="D176" s="106">
        <v>1</v>
      </c>
      <c r="E176" s="80">
        <v>0</v>
      </c>
      <c r="F176" s="72">
        <f>SUM(E176*1.21)</f>
        <v>0</v>
      </c>
      <c r="G176" s="72">
        <f>SUM(D176*E176)</f>
        <v>0</v>
      </c>
      <c r="H176" s="74">
        <f t="shared" ref="H176" si="66">SUM(G176*1.21)</f>
        <v>0</v>
      </c>
    </row>
    <row r="177" spans="1:8" ht="47.25" customHeight="1" thickBot="1">
      <c r="A177" s="77"/>
      <c r="B177" s="36" t="s">
        <v>146</v>
      </c>
      <c r="C177" s="79"/>
      <c r="D177" s="107"/>
      <c r="E177" s="81"/>
      <c r="F177" s="73"/>
      <c r="G177" s="73"/>
      <c r="H177" s="75"/>
    </row>
    <row r="178" spans="1:8" ht="15">
      <c r="A178" s="76">
        <v>72</v>
      </c>
      <c r="B178" s="35" t="s">
        <v>147</v>
      </c>
      <c r="C178" s="78" t="s">
        <v>0</v>
      </c>
      <c r="D178" s="106">
        <v>1</v>
      </c>
      <c r="E178" s="80">
        <v>0</v>
      </c>
      <c r="F178" s="72">
        <f>SUM(E178*1.21)</f>
        <v>0</v>
      </c>
      <c r="G178" s="72">
        <f>SUM(D178*E178)</f>
        <v>0</v>
      </c>
      <c r="H178" s="74">
        <f t="shared" ref="H178" si="67">SUM(G178*1.21)</f>
        <v>0</v>
      </c>
    </row>
    <row r="179" spans="1:8" ht="121.5" customHeight="1" thickBot="1">
      <c r="A179" s="77"/>
      <c r="B179" s="37" t="s">
        <v>148</v>
      </c>
      <c r="C179" s="79"/>
      <c r="D179" s="107"/>
      <c r="E179" s="81"/>
      <c r="F179" s="73"/>
      <c r="G179" s="73"/>
      <c r="H179" s="75"/>
    </row>
    <row r="180" spans="1:8" ht="15">
      <c r="A180" s="76">
        <v>73</v>
      </c>
      <c r="B180" s="16" t="s">
        <v>149</v>
      </c>
      <c r="C180" s="78" t="s">
        <v>0</v>
      </c>
      <c r="D180" s="106">
        <v>1</v>
      </c>
      <c r="E180" s="80">
        <v>0</v>
      </c>
      <c r="F180" s="72">
        <f>SUM(E180*1.21)</f>
        <v>0</v>
      </c>
      <c r="G180" s="72">
        <f>SUM(D180*E180)</f>
        <v>0</v>
      </c>
      <c r="H180" s="74">
        <f t="shared" ref="H180" si="68">SUM(G180*1.21)</f>
        <v>0</v>
      </c>
    </row>
    <row r="181" spans="1:8" ht="402" customHeight="1" thickBot="1">
      <c r="A181" s="77"/>
      <c r="B181" s="36" t="s">
        <v>150</v>
      </c>
      <c r="C181" s="79"/>
      <c r="D181" s="107"/>
      <c r="E181" s="81"/>
      <c r="F181" s="73"/>
      <c r="G181" s="73"/>
      <c r="H181" s="75"/>
    </row>
    <row r="182" spans="1:8" ht="15">
      <c r="A182" s="76">
        <v>74</v>
      </c>
      <c r="B182" s="16" t="s">
        <v>151</v>
      </c>
      <c r="C182" s="78" t="s">
        <v>0</v>
      </c>
      <c r="D182" s="106">
        <v>1</v>
      </c>
      <c r="E182" s="80">
        <v>0</v>
      </c>
      <c r="F182" s="72">
        <f>SUM(E182*1.21)</f>
        <v>0</v>
      </c>
      <c r="G182" s="72">
        <f>SUM(D182*E182)</f>
        <v>0</v>
      </c>
      <c r="H182" s="74">
        <f t="shared" ref="H182" si="69">SUM(G182*1.21)</f>
        <v>0</v>
      </c>
    </row>
    <row r="183" spans="1:8" ht="36.75" thickBot="1">
      <c r="A183" s="77"/>
      <c r="B183" s="11" t="s">
        <v>152</v>
      </c>
      <c r="C183" s="79"/>
      <c r="D183" s="107"/>
      <c r="E183" s="81"/>
      <c r="F183" s="73"/>
      <c r="G183" s="73"/>
      <c r="H183" s="75"/>
    </row>
    <row r="184" spans="1:8" ht="15">
      <c r="A184" s="76">
        <v>75</v>
      </c>
      <c r="B184" s="16" t="s">
        <v>153</v>
      </c>
      <c r="C184" s="78" t="s">
        <v>0</v>
      </c>
      <c r="D184" s="106">
        <v>1</v>
      </c>
      <c r="E184" s="80">
        <v>0</v>
      </c>
      <c r="F184" s="72">
        <f>SUM(E184*1.21)</f>
        <v>0</v>
      </c>
      <c r="G184" s="72">
        <f>SUM(D184*E184)</f>
        <v>0</v>
      </c>
      <c r="H184" s="74">
        <f t="shared" ref="H184" si="70">SUM(G184*1.21)</f>
        <v>0</v>
      </c>
    </row>
    <row r="185" spans="1:8" ht="125.25" customHeight="1" thickBot="1">
      <c r="A185" s="77"/>
      <c r="B185" s="52" t="s">
        <v>154</v>
      </c>
      <c r="C185" s="79"/>
      <c r="D185" s="107"/>
      <c r="E185" s="81"/>
      <c r="F185" s="73"/>
      <c r="G185" s="73"/>
      <c r="H185" s="75"/>
    </row>
    <row r="186" spans="1:8" ht="15">
      <c r="A186" s="76">
        <v>76</v>
      </c>
      <c r="B186" s="16" t="s">
        <v>155</v>
      </c>
      <c r="C186" s="78" t="s">
        <v>0</v>
      </c>
      <c r="D186" s="106">
        <v>1</v>
      </c>
      <c r="E186" s="80">
        <v>0</v>
      </c>
      <c r="F186" s="72">
        <f>SUM(E186*1.21)</f>
        <v>0</v>
      </c>
      <c r="G186" s="72">
        <f>SUM(D186*E186)</f>
        <v>0</v>
      </c>
      <c r="H186" s="74">
        <f t="shared" ref="H186" si="71">SUM(G186*1.21)</f>
        <v>0</v>
      </c>
    </row>
    <row r="187" spans="1:8" ht="121.5" customHeight="1" thickBot="1">
      <c r="A187" s="77"/>
      <c r="B187" s="36" t="s">
        <v>156</v>
      </c>
      <c r="C187" s="79"/>
      <c r="D187" s="107"/>
      <c r="E187" s="81"/>
      <c r="F187" s="73"/>
      <c r="G187" s="73"/>
      <c r="H187" s="75"/>
    </row>
    <row r="188" spans="1:8" ht="15">
      <c r="A188" s="76">
        <v>77</v>
      </c>
      <c r="B188" s="16" t="s">
        <v>157</v>
      </c>
      <c r="C188" s="78" t="s">
        <v>0</v>
      </c>
      <c r="D188" s="106">
        <v>1</v>
      </c>
      <c r="E188" s="80">
        <v>0</v>
      </c>
      <c r="F188" s="72">
        <f>SUM(E188*1.21)</f>
        <v>0</v>
      </c>
      <c r="G188" s="72">
        <f>SUM(D188*E188)</f>
        <v>0</v>
      </c>
      <c r="H188" s="74">
        <f t="shared" ref="H188" si="72">SUM(G188*1.21)</f>
        <v>0</v>
      </c>
    </row>
    <row r="189" spans="1:8" ht="45.75" customHeight="1" thickBot="1">
      <c r="A189" s="77"/>
      <c r="B189" s="36" t="s">
        <v>158</v>
      </c>
      <c r="C189" s="79"/>
      <c r="D189" s="107"/>
      <c r="E189" s="81"/>
      <c r="F189" s="73"/>
      <c r="G189" s="73"/>
      <c r="H189" s="75"/>
    </row>
    <row r="190" spans="1:8" ht="15">
      <c r="A190" s="76">
        <v>78</v>
      </c>
      <c r="B190" s="16" t="s">
        <v>159</v>
      </c>
      <c r="C190" s="78" t="s">
        <v>0</v>
      </c>
      <c r="D190" s="106">
        <v>1</v>
      </c>
      <c r="E190" s="80">
        <v>0</v>
      </c>
      <c r="F190" s="72">
        <f>SUM(E190*1.21)</f>
        <v>0</v>
      </c>
      <c r="G190" s="72">
        <f>SUM(D190*E190)</f>
        <v>0</v>
      </c>
      <c r="H190" s="74">
        <f t="shared" ref="H190" si="73">SUM(G190*1.21)</f>
        <v>0</v>
      </c>
    </row>
    <row r="191" spans="1:8" ht="63.75" customHeight="1" thickBot="1">
      <c r="A191" s="77"/>
      <c r="B191" s="53" t="s">
        <v>160</v>
      </c>
      <c r="C191" s="79"/>
      <c r="D191" s="107"/>
      <c r="E191" s="81"/>
      <c r="F191" s="73"/>
      <c r="G191" s="73"/>
      <c r="H191" s="75"/>
    </row>
    <row r="192" spans="1:8" ht="15">
      <c r="A192" s="76">
        <v>79</v>
      </c>
      <c r="B192" s="16" t="s">
        <v>161</v>
      </c>
      <c r="C192" s="78" t="s">
        <v>0</v>
      </c>
      <c r="D192" s="106">
        <v>1</v>
      </c>
      <c r="E192" s="80">
        <v>0</v>
      </c>
      <c r="F192" s="72">
        <f>SUM(E192*1.21)</f>
        <v>0</v>
      </c>
      <c r="G192" s="72">
        <f>SUM(D192*E192)</f>
        <v>0</v>
      </c>
      <c r="H192" s="74">
        <f t="shared" ref="H192" si="74">SUM(G192*1.21)</f>
        <v>0</v>
      </c>
    </row>
    <row r="193" spans="1:8" ht="207.75" customHeight="1" thickBot="1">
      <c r="A193" s="77"/>
      <c r="B193" s="36" t="s">
        <v>162</v>
      </c>
      <c r="C193" s="79"/>
      <c r="D193" s="107"/>
      <c r="E193" s="81"/>
      <c r="F193" s="73"/>
      <c r="G193" s="73"/>
      <c r="H193" s="75"/>
    </row>
    <row r="194" spans="1:8" ht="15">
      <c r="A194" s="13">
        <v>80</v>
      </c>
      <c r="B194" s="16" t="s">
        <v>163</v>
      </c>
      <c r="C194" s="78" t="s">
        <v>0</v>
      </c>
      <c r="D194" s="106">
        <v>4</v>
      </c>
      <c r="E194" s="80">
        <v>0</v>
      </c>
      <c r="F194" s="72">
        <f>SUM(E194*1.21)</f>
        <v>0</v>
      </c>
      <c r="G194" s="72">
        <f>SUM(D194*E194)</f>
        <v>0</v>
      </c>
      <c r="H194" s="74">
        <f t="shared" ref="H194" si="75">SUM(G194*1.21)</f>
        <v>0</v>
      </c>
    </row>
    <row r="195" spans="1:8" ht="45.75" customHeight="1" thickBot="1">
      <c r="A195" s="14"/>
      <c r="B195" s="38" t="s">
        <v>164</v>
      </c>
      <c r="C195" s="79"/>
      <c r="D195" s="107"/>
      <c r="E195" s="81"/>
      <c r="F195" s="73"/>
      <c r="G195" s="73"/>
      <c r="H195" s="75"/>
    </row>
    <row r="196" spans="1:8" ht="15">
      <c r="A196" s="13">
        <v>81</v>
      </c>
      <c r="B196" s="16" t="s">
        <v>165</v>
      </c>
      <c r="C196" s="78" t="s">
        <v>0</v>
      </c>
      <c r="D196" s="106">
        <v>1</v>
      </c>
      <c r="E196" s="80">
        <v>0</v>
      </c>
      <c r="F196" s="72">
        <f>SUM(E196*1.21)</f>
        <v>0</v>
      </c>
      <c r="G196" s="72">
        <f>SUM(D196*E196)</f>
        <v>0</v>
      </c>
      <c r="H196" s="74">
        <f t="shared" ref="H196" si="76">SUM(G196*1.21)</f>
        <v>0</v>
      </c>
    </row>
    <row r="197" spans="1:8" ht="179.25" customHeight="1" thickBot="1">
      <c r="A197" s="14"/>
      <c r="B197" s="36" t="s">
        <v>166</v>
      </c>
      <c r="C197" s="79"/>
      <c r="D197" s="107"/>
      <c r="E197" s="81"/>
      <c r="F197" s="73"/>
      <c r="G197" s="73"/>
      <c r="H197" s="75"/>
    </row>
    <row r="198" spans="1:8" ht="15">
      <c r="A198" s="76">
        <v>82</v>
      </c>
      <c r="B198" s="16" t="s">
        <v>167</v>
      </c>
      <c r="C198" s="78" t="s">
        <v>0</v>
      </c>
      <c r="D198" s="106">
        <v>1</v>
      </c>
      <c r="E198" s="80">
        <v>0</v>
      </c>
      <c r="F198" s="72">
        <f>SUM(E198*1.21)</f>
        <v>0</v>
      </c>
      <c r="G198" s="72">
        <f>SUM(D198*E198)</f>
        <v>0</v>
      </c>
      <c r="H198" s="74">
        <f t="shared" ref="H198" si="77">SUM(G198*1.21)</f>
        <v>0</v>
      </c>
    </row>
    <row r="199" spans="1:8" ht="188.25" customHeight="1" thickBot="1">
      <c r="A199" s="77"/>
      <c r="B199" s="38" t="s">
        <v>168</v>
      </c>
      <c r="C199" s="79"/>
      <c r="D199" s="107"/>
      <c r="E199" s="81"/>
      <c r="F199" s="73"/>
      <c r="G199" s="73"/>
      <c r="H199" s="75"/>
    </row>
    <row r="200" spans="1:8" ht="15">
      <c r="A200" s="76">
        <v>83</v>
      </c>
      <c r="B200" s="16" t="s">
        <v>169</v>
      </c>
      <c r="C200" s="78" t="s">
        <v>0</v>
      </c>
      <c r="D200" s="106">
        <v>1</v>
      </c>
      <c r="E200" s="80">
        <v>0</v>
      </c>
      <c r="F200" s="72">
        <f>SUM(E200*1.21)</f>
        <v>0</v>
      </c>
      <c r="G200" s="72">
        <f>SUM(D200*E200)</f>
        <v>0</v>
      </c>
      <c r="H200" s="74">
        <f t="shared" ref="H200" si="78">SUM(G200*1.21)</f>
        <v>0</v>
      </c>
    </row>
    <row r="201" spans="1:8" ht="153.75" customHeight="1" thickBot="1">
      <c r="A201" s="77"/>
      <c r="B201" s="36" t="s">
        <v>170</v>
      </c>
      <c r="C201" s="79"/>
      <c r="D201" s="107"/>
      <c r="E201" s="81"/>
      <c r="F201" s="73"/>
      <c r="G201" s="73"/>
      <c r="H201" s="75"/>
    </row>
    <row r="202" spans="1:8" ht="15">
      <c r="A202" s="76">
        <v>84</v>
      </c>
      <c r="B202" s="16" t="s">
        <v>171</v>
      </c>
      <c r="C202" s="78" t="s">
        <v>0</v>
      </c>
      <c r="D202" s="106">
        <v>1</v>
      </c>
      <c r="E202" s="80">
        <v>0</v>
      </c>
      <c r="F202" s="72">
        <f>SUM(E202*1.21)</f>
        <v>0</v>
      </c>
      <c r="G202" s="72">
        <f>SUM(D202*E202)</f>
        <v>0</v>
      </c>
      <c r="H202" s="74">
        <f t="shared" ref="H202" si="79">SUM(G202*1.21)</f>
        <v>0</v>
      </c>
    </row>
    <row r="203" spans="1:8" ht="63.75" customHeight="1" thickBot="1">
      <c r="A203" s="77"/>
      <c r="B203" s="36" t="s">
        <v>172</v>
      </c>
      <c r="C203" s="79"/>
      <c r="D203" s="107"/>
      <c r="E203" s="81"/>
      <c r="F203" s="73"/>
      <c r="G203" s="73"/>
      <c r="H203" s="75"/>
    </row>
    <row r="204" spans="1:8" ht="15">
      <c r="A204" s="76">
        <v>85</v>
      </c>
      <c r="B204" s="16" t="s">
        <v>173</v>
      </c>
      <c r="C204" s="78" t="s">
        <v>0</v>
      </c>
      <c r="D204" s="106">
        <v>5</v>
      </c>
      <c r="E204" s="80">
        <v>0</v>
      </c>
      <c r="F204" s="72">
        <f>SUM(E204*1.21)</f>
        <v>0</v>
      </c>
      <c r="G204" s="72">
        <f>SUM(D204*E204)</f>
        <v>0</v>
      </c>
      <c r="H204" s="74">
        <f t="shared" ref="H204" si="80">SUM(G204*1.21)</f>
        <v>0</v>
      </c>
    </row>
    <row r="205" spans="1:8" ht="102" customHeight="1" thickBot="1">
      <c r="A205" s="77"/>
      <c r="B205" s="36" t="s">
        <v>174</v>
      </c>
      <c r="C205" s="79"/>
      <c r="D205" s="107"/>
      <c r="E205" s="81"/>
      <c r="F205" s="73"/>
      <c r="G205" s="73"/>
      <c r="H205" s="75"/>
    </row>
    <row r="206" spans="1:8" ht="15">
      <c r="A206" s="76">
        <v>86</v>
      </c>
      <c r="B206" s="16" t="s">
        <v>175</v>
      </c>
      <c r="C206" s="78" t="s">
        <v>0</v>
      </c>
      <c r="D206" s="106">
        <v>5</v>
      </c>
      <c r="E206" s="80">
        <v>0</v>
      </c>
      <c r="F206" s="72">
        <f>SUM(E206*1.21)</f>
        <v>0</v>
      </c>
      <c r="G206" s="72">
        <f>SUM(D206*E206)</f>
        <v>0</v>
      </c>
      <c r="H206" s="74">
        <f t="shared" ref="H206" si="81">SUM(G206*1.21)</f>
        <v>0</v>
      </c>
    </row>
    <row r="207" spans="1:8" ht="102.75" customHeight="1" thickBot="1">
      <c r="A207" s="77"/>
      <c r="B207" s="36" t="s">
        <v>176</v>
      </c>
      <c r="C207" s="79"/>
      <c r="D207" s="107"/>
      <c r="E207" s="81"/>
      <c r="F207" s="73"/>
      <c r="G207" s="73"/>
      <c r="H207" s="75"/>
    </row>
    <row r="208" spans="1:8" ht="15">
      <c r="A208" s="76">
        <v>87</v>
      </c>
      <c r="B208" s="16" t="s">
        <v>177</v>
      </c>
      <c r="C208" s="78" t="s">
        <v>0</v>
      </c>
      <c r="D208" s="106">
        <v>5</v>
      </c>
      <c r="E208" s="80">
        <v>0</v>
      </c>
      <c r="F208" s="72">
        <f>SUM(E208*1.21)</f>
        <v>0</v>
      </c>
      <c r="G208" s="72">
        <f>SUM(D208*E208)</f>
        <v>0</v>
      </c>
      <c r="H208" s="74">
        <f t="shared" ref="H208" si="82">SUM(G208*1.21)</f>
        <v>0</v>
      </c>
    </row>
    <row r="209" spans="1:8" ht="99.75" customHeight="1" thickBot="1">
      <c r="A209" s="77"/>
      <c r="B209" s="36" t="s">
        <v>178</v>
      </c>
      <c r="C209" s="79"/>
      <c r="D209" s="107"/>
      <c r="E209" s="81"/>
      <c r="F209" s="73"/>
      <c r="G209" s="73"/>
      <c r="H209" s="75"/>
    </row>
    <row r="210" spans="1:8" ht="15">
      <c r="A210" s="76">
        <v>88</v>
      </c>
      <c r="B210" s="16" t="s">
        <v>179</v>
      </c>
      <c r="C210" s="78" t="s">
        <v>0</v>
      </c>
      <c r="D210" s="106">
        <v>5</v>
      </c>
      <c r="E210" s="80">
        <v>0</v>
      </c>
      <c r="F210" s="72">
        <f>SUM(E210*1.21)</f>
        <v>0</v>
      </c>
      <c r="G210" s="72">
        <f>SUM(D210*E210)</f>
        <v>0</v>
      </c>
      <c r="H210" s="74">
        <f t="shared" ref="H210" si="83">SUM(G210*1.21)</f>
        <v>0</v>
      </c>
    </row>
    <row r="211" spans="1:8" ht="93.75" customHeight="1" thickBot="1">
      <c r="A211" s="77"/>
      <c r="B211" s="36" t="s">
        <v>180</v>
      </c>
      <c r="C211" s="79"/>
      <c r="D211" s="107"/>
      <c r="E211" s="81"/>
      <c r="F211" s="73"/>
      <c r="G211" s="73"/>
      <c r="H211" s="75"/>
    </row>
    <row r="212" spans="1:8" ht="15">
      <c r="A212" s="76">
        <v>89</v>
      </c>
      <c r="B212" s="16" t="s">
        <v>181</v>
      </c>
      <c r="C212" s="78" t="s">
        <v>0</v>
      </c>
      <c r="D212" s="106">
        <v>2</v>
      </c>
      <c r="E212" s="80">
        <v>0</v>
      </c>
      <c r="F212" s="72">
        <f>SUM(E212*1.21)</f>
        <v>0</v>
      </c>
      <c r="G212" s="72">
        <f>SUM(D212*E212)</f>
        <v>0</v>
      </c>
      <c r="H212" s="74">
        <f t="shared" ref="H212" si="84">SUM(G212*1.21)</f>
        <v>0</v>
      </c>
    </row>
    <row r="213" spans="1:8" ht="92.25" customHeight="1" thickBot="1">
      <c r="A213" s="77"/>
      <c r="B213" s="36" t="s">
        <v>182</v>
      </c>
      <c r="C213" s="79"/>
      <c r="D213" s="107"/>
      <c r="E213" s="81"/>
      <c r="F213" s="73"/>
      <c r="G213" s="73"/>
      <c r="H213" s="75"/>
    </row>
    <row r="214" spans="1:8" ht="42.75" customHeight="1" thickBot="1">
      <c r="A214" s="70" t="s">
        <v>188</v>
      </c>
      <c r="B214" s="71"/>
      <c r="C214" s="67"/>
      <c r="D214" s="68"/>
      <c r="E214" s="68"/>
      <c r="F214" s="69"/>
      <c r="G214" s="57">
        <f>SUM(G36:G213)</f>
        <v>0</v>
      </c>
      <c r="H214" s="57">
        <f>SUM(H36:H213)</f>
        <v>0</v>
      </c>
    </row>
    <row r="215" spans="1:8" ht="33" customHeight="1">
      <c r="A215" s="58" t="s">
        <v>9</v>
      </c>
      <c r="B215" s="59"/>
      <c r="C215" s="59"/>
      <c r="D215" s="59"/>
      <c r="E215" s="59"/>
      <c r="F215" s="59"/>
      <c r="G215" s="59"/>
      <c r="H215" s="60"/>
    </row>
    <row r="216" spans="1:8" ht="33" customHeight="1">
      <c r="A216" s="61"/>
      <c r="B216" s="62"/>
      <c r="C216" s="62"/>
      <c r="D216" s="62"/>
      <c r="E216" s="62"/>
      <c r="F216" s="62"/>
      <c r="G216" s="62"/>
      <c r="H216" s="63"/>
    </row>
    <row r="217" spans="1:8" ht="33" customHeight="1">
      <c r="A217" s="61"/>
      <c r="B217" s="62"/>
      <c r="C217" s="62"/>
      <c r="D217" s="62"/>
      <c r="E217" s="62"/>
      <c r="F217" s="62"/>
      <c r="G217" s="62"/>
      <c r="H217" s="63"/>
    </row>
    <row r="218" spans="1:8" ht="33" customHeight="1">
      <c r="A218" s="61"/>
      <c r="B218" s="62"/>
      <c r="C218" s="62"/>
      <c r="D218" s="62"/>
      <c r="E218" s="62"/>
      <c r="F218" s="62"/>
      <c r="G218" s="62"/>
      <c r="H218" s="63"/>
    </row>
    <row r="219" spans="1:8" ht="33" customHeight="1" thickBot="1">
      <c r="A219" s="64"/>
      <c r="B219" s="65"/>
      <c r="C219" s="65"/>
      <c r="D219" s="65"/>
      <c r="E219" s="65"/>
      <c r="F219" s="65"/>
      <c r="G219" s="65"/>
      <c r="H219" s="66"/>
    </row>
    <row r="221" spans="1:8">
      <c r="C221" s="1"/>
    </row>
    <row r="222" spans="1:8">
      <c r="C222" s="1"/>
    </row>
    <row r="223" spans="1:8">
      <c r="C223" s="1"/>
    </row>
    <row r="224" spans="1:8">
      <c r="C224" s="1"/>
    </row>
    <row r="225" spans="3:3">
      <c r="C225" s="1"/>
    </row>
  </sheetData>
  <mergeCells count="625">
    <mergeCell ref="E40:E41"/>
    <mergeCell ref="F40:F41"/>
    <mergeCell ref="G40:G41"/>
    <mergeCell ref="H40:H41"/>
    <mergeCell ref="F38:F39"/>
    <mergeCell ref="G38:G39"/>
    <mergeCell ref="H38:H39"/>
    <mergeCell ref="A40:A41"/>
    <mergeCell ref="C40:C41"/>
    <mergeCell ref="D40:D41"/>
    <mergeCell ref="A38:A39"/>
    <mergeCell ref="C38:C39"/>
    <mergeCell ref="D38:D39"/>
    <mergeCell ref="E38:E39"/>
    <mergeCell ref="E36:E37"/>
    <mergeCell ref="F36:F37"/>
    <mergeCell ref="G36:G37"/>
    <mergeCell ref="H36:H37"/>
    <mergeCell ref="A1:H33"/>
    <mergeCell ref="A34:H34"/>
    <mergeCell ref="A36:A37"/>
    <mergeCell ref="C36:C37"/>
    <mergeCell ref="D36:D37"/>
    <mergeCell ref="E44:E45"/>
    <mergeCell ref="F44:F45"/>
    <mergeCell ref="G44:G45"/>
    <mergeCell ref="H44:H45"/>
    <mergeCell ref="F42:F43"/>
    <mergeCell ref="G42:G43"/>
    <mergeCell ref="H42:H43"/>
    <mergeCell ref="A44:A45"/>
    <mergeCell ref="C44:C45"/>
    <mergeCell ref="D44:D45"/>
    <mergeCell ref="A42:A43"/>
    <mergeCell ref="C42:C43"/>
    <mergeCell ref="D42:D43"/>
    <mergeCell ref="E42:E43"/>
    <mergeCell ref="E48:E49"/>
    <mergeCell ref="F48:F49"/>
    <mergeCell ref="G48:G49"/>
    <mergeCell ref="H48:H49"/>
    <mergeCell ref="F46:F47"/>
    <mergeCell ref="G46:G47"/>
    <mergeCell ref="H46:H47"/>
    <mergeCell ref="A48:A49"/>
    <mergeCell ref="C48:C49"/>
    <mergeCell ref="D48:D49"/>
    <mergeCell ref="A46:A47"/>
    <mergeCell ref="C46:C47"/>
    <mergeCell ref="D46:D47"/>
    <mergeCell ref="E46:E47"/>
    <mergeCell ref="E52:E53"/>
    <mergeCell ref="F52:F53"/>
    <mergeCell ref="G52:G53"/>
    <mergeCell ref="H52:H53"/>
    <mergeCell ref="F50:F51"/>
    <mergeCell ref="G50:G51"/>
    <mergeCell ref="H50:H51"/>
    <mergeCell ref="A52:A53"/>
    <mergeCell ref="C52:C53"/>
    <mergeCell ref="D52:D53"/>
    <mergeCell ref="A50:A51"/>
    <mergeCell ref="C50:C51"/>
    <mergeCell ref="D50:D51"/>
    <mergeCell ref="E50:E51"/>
    <mergeCell ref="E56:E57"/>
    <mergeCell ref="F56:F57"/>
    <mergeCell ref="G56:G57"/>
    <mergeCell ref="H56:H57"/>
    <mergeCell ref="F54:F55"/>
    <mergeCell ref="G54:G55"/>
    <mergeCell ref="H54:H55"/>
    <mergeCell ref="A56:A57"/>
    <mergeCell ref="C56:C57"/>
    <mergeCell ref="D56:D57"/>
    <mergeCell ref="A54:A55"/>
    <mergeCell ref="C54:C55"/>
    <mergeCell ref="D54:D55"/>
    <mergeCell ref="E54:E55"/>
    <mergeCell ref="E60:E61"/>
    <mergeCell ref="F60:F61"/>
    <mergeCell ref="G60:G61"/>
    <mergeCell ref="H60:H61"/>
    <mergeCell ref="F58:F59"/>
    <mergeCell ref="G58:G59"/>
    <mergeCell ref="H58:H59"/>
    <mergeCell ref="A60:A61"/>
    <mergeCell ref="C60:C61"/>
    <mergeCell ref="D60:D61"/>
    <mergeCell ref="A58:A59"/>
    <mergeCell ref="C58:C59"/>
    <mergeCell ref="D58:D59"/>
    <mergeCell ref="E58:E59"/>
    <mergeCell ref="E64:E65"/>
    <mergeCell ref="F64:F65"/>
    <mergeCell ref="G64:G65"/>
    <mergeCell ref="H64:H65"/>
    <mergeCell ref="F62:F63"/>
    <mergeCell ref="G62:G63"/>
    <mergeCell ref="H62:H63"/>
    <mergeCell ref="A64:A65"/>
    <mergeCell ref="C64:C65"/>
    <mergeCell ref="D64:D65"/>
    <mergeCell ref="A62:A63"/>
    <mergeCell ref="C62:C63"/>
    <mergeCell ref="D62:D63"/>
    <mergeCell ref="E62:E63"/>
    <mergeCell ref="E68:E69"/>
    <mergeCell ref="F68:F69"/>
    <mergeCell ref="G68:G69"/>
    <mergeCell ref="H68:H69"/>
    <mergeCell ref="F66:F67"/>
    <mergeCell ref="G66:G67"/>
    <mergeCell ref="H66:H67"/>
    <mergeCell ref="A68:A69"/>
    <mergeCell ref="C68:C69"/>
    <mergeCell ref="D68:D69"/>
    <mergeCell ref="A66:A67"/>
    <mergeCell ref="C66:C67"/>
    <mergeCell ref="D66:D67"/>
    <mergeCell ref="E66:E67"/>
    <mergeCell ref="E72:E73"/>
    <mergeCell ref="F72:F73"/>
    <mergeCell ref="G72:G73"/>
    <mergeCell ref="H72:H73"/>
    <mergeCell ref="F70:F71"/>
    <mergeCell ref="G70:G71"/>
    <mergeCell ref="H70:H71"/>
    <mergeCell ref="A72:A73"/>
    <mergeCell ref="C72:C73"/>
    <mergeCell ref="D72:D73"/>
    <mergeCell ref="A70:A71"/>
    <mergeCell ref="C70:C71"/>
    <mergeCell ref="D70:D71"/>
    <mergeCell ref="E70:E71"/>
    <mergeCell ref="E76:E77"/>
    <mergeCell ref="F76:F77"/>
    <mergeCell ref="G76:G77"/>
    <mergeCell ref="H76:H77"/>
    <mergeCell ref="F74:F75"/>
    <mergeCell ref="G74:G75"/>
    <mergeCell ref="H74:H75"/>
    <mergeCell ref="A76:A77"/>
    <mergeCell ref="C76:C77"/>
    <mergeCell ref="D76:D77"/>
    <mergeCell ref="A74:A75"/>
    <mergeCell ref="C74:C75"/>
    <mergeCell ref="D74:D75"/>
    <mergeCell ref="E74:E75"/>
    <mergeCell ref="E80:E81"/>
    <mergeCell ref="F80:F81"/>
    <mergeCell ref="G80:G81"/>
    <mergeCell ref="H80:H81"/>
    <mergeCell ref="F78:F79"/>
    <mergeCell ref="G78:G79"/>
    <mergeCell ref="H78:H79"/>
    <mergeCell ref="A80:A81"/>
    <mergeCell ref="C80:C81"/>
    <mergeCell ref="D80:D81"/>
    <mergeCell ref="A78:A79"/>
    <mergeCell ref="C78:C79"/>
    <mergeCell ref="D78:D79"/>
    <mergeCell ref="E78:E79"/>
    <mergeCell ref="E84:E85"/>
    <mergeCell ref="F84:F85"/>
    <mergeCell ref="G84:G85"/>
    <mergeCell ref="H84:H85"/>
    <mergeCell ref="F82:F83"/>
    <mergeCell ref="G82:G83"/>
    <mergeCell ref="H82:H83"/>
    <mergeCell ref="A84:A85"/>
    <mergeCell ref="C84:C85"/>
    <mergeCell ref="D84:D85"/>
    <mergeCell ref="A82:A83"/>
    <mergeCell ref="C82:C83"/>
    <mergeCell ref="D82:D83"/>
    <mergeCell ref="E82:E83"/>
    <mergeCell ref="E88:E89"/>
    <mergeCell ref="F88:F89"/>
    <mergeCell ref="G88:G89"/>
    <mergeCell ref="H88:H89"/>
    <mergeCell ref="F86:F87"/>
    <mergeCell ref="G86:G87"/>
    <mergeCell ref="H86:H87"/>
    <mergeCell ref="A88:A89"/>
    <mergeCell ref="C88:C89"/>
    <mergeCell ref="D88:D89"/>
    <mergeCell ref="A86:A87"/>
    <mergeCell ref="C86:C87"/>
    <mergeCell ref="D86:D87"/>
    <mergeCell ref="E86:E87"/>
    <mergeCell ref="E92:E93"/>
    <mergeCell ref="F92:F93"/>
    <mergeCell ref="G92:G93"/>
    <mergeCell ref="H92:H93"/>
    <mergeCell ref="F90:F91"/>
    <mergeCell ref="G90:G91"/>
    <mergeCell ref="H90:H91"/>
    <mergeCell ref="A92:A93"/>
    <mergeCell ref="C92:C93"/>
    <mergeCell ref="D92:D93"/>
    <mergeCell ref="A90:A91"/>
    <mergeCell ref="C90:C91"/>
    <mergeCell ref="D90:D91"/>
    <mergeCell ref="E90:E91"/>
    <mergeCell ref="E96:E97"/>
    <mergeCell ref="F96:F97"/>
    <mergeCell ref="G96:G97"/>
    <mergeCell ref="H96:H97"/>
    <mergeCell ref="F94:F95"/>
    <mergeCell ref="G94:G95"/>
    <mergeCell ref="H94:H95"/>
    <mergeCell ref="A96:A97"/>
    <mergeCell ref="C96:C97"/>
    <mergeCell ref="D96:D97"/>
    <mergeCell ref="A94:A95"/>
    <mergeCell ref="C94:C95"/>
    <mergeCell ref="D94:D95"/>
    <mergeCell ref="E94:E95"/>
    <mergeCell ref="E102:E103"/>
    <mergeCell ref="F102:F103"/>
    <mergeCell ref="G102:G103"/>
    <mergeCell ref="H102:H103"/>
    <mergeCell ref="F98:F99"/>
    <mergeCell ref="G98:G99"/>
    <mergeCell ref="H98:H99"/>
    <mergeCell ref="A102:A103"/>
    <mergeCell ref="C102:C103"/>
    <mergeCell ref="D102:D103"/>
    <mergeCell ref="A98:A99"/>
    <mergeCell ref="C98:C99"/>
    <mergeCell ref="D98:D99"/>
    <mergeCell ref="E98:E99"/>
    <mergeCell ref="A100:A101"/>
    <mergeCell ref="C100:C101"/>
    <mergeCell ref="D100:D101"/>
    <mergeCell ref="E100:E101"/>
    <mergeCell ref="F100:F101"/>
    <mergeCell ref="G100:G101"/>
    <mergeCell ref="H100:H101"/>
    <mergeCell ref="E106:E107"/>
    <mergeCell ref="F106:F107"/>
    <mergeCell ref="G106:G107"/>
    <mergeCell ref="H106:H107"/>
    <mergeCell ref="F104:F105"/>
    <mergeCell ref="G104:G105"/>
    <mergeCell ref="H104:H105"/>
    <mergeCell ref="A106:A107"/>
    <mergeCell ref="C106:C107"/>
    <mergeCell ref="D106:D107"/>
    <mergeCell ref="A104:A105"/>
    <mergeCell ref="C104:C105"/>
    <mergeCell ref="D104:D105"/>
    <mergeCell ref="E104:E105"/>
    <mergeCell ref="E110:E111"/>
    <mergeCell ref="F110:F111"/>
    <mergeCell ref="G110:G111"/>
    <mergeCell ref="H110:H111"/>
    <mergeCell ref="F108:F109"/>
    <mergeCell ref="G108:G109"/>
    <mergeCell ref="H108:H109"/>
    <mergeCell ref="A110:A111"/>
    <mergeCell ref="C110:C111"/>
    <mergeCell ref="D110:D111"/>
    <mergeCell ref="A108:A109"/>
    <mergeCell ref="C108:C109"/>
    <mergeCell ref="D108:D109"/>
    <mergeCell ref="E108:E109"/>
    <mergeCell ref="E114:E115"/>
    <mergeCell ref="F114:F115"/>
    <mergeCell ref="G114:G115"/>
    <mergeCell ref="H114:H115"/>
    <mergeCell ref="F112:F113"/>
    <mergeCell ref="G112:G113"/>
    <mergeCell ref="H112:H113"/>
    <mergeCell ref="A114:A115"/>
    <mergeCell ref="C114:C115"/>
    <mergeCell ref="D114:D115"/>
    <mergeCell ref="A112:A113"/>
    <mergeCell ref="C112:C113"/>
    <mergeCell ref="D112:D113"/>
    <mergeCell ref="E112:E113"/>
    <mergeCell ref="E118:E119"/>
    <mergeCell ref="F118:F119"/>
    <mergeCell ref="G118:G119"/>
    <mergeCell ref="H118:H119"/>
    <mergeCell ref="F116:F117"/>
    <mergeCell ref="G116:G117"/>
    <mergeCell ref="H116:H117"/>
    <mergeCell ref="A118:A119"/>
    <mergeCell ref="C118:C119"/>
    <mergeCell ref="D118:D119"/>
    <mergeCell ref="A116:A117"/>
    <mergeCell ref="C116:C117"/>
    <mergeCell ref="D116:D117"/>
    <mergeCell ref="E116:E117"/>
    <mergeCell ref="E122:E123"/>
    <mergeCell ref="F122:F123"/>
    <mergeCell ref="G122:G123"/>
    <mergeCell ref="H122:H123"/>
    <mergeCell ref="F120:F121"/>
    <mergeCell ref="G120:G121"/>
    <mergeCell ref="H120:H121"/>
    <mergeCell ref="A122:A123"/>
    <mergeCell ref="C122:C123"/>
    <mergeCell ref="D122:D123"/>
    <mergeCell ref="A120:A121"/>
    <mergeCell ref="C120:C121"/>
    <mergeCell ref="D120:D121"/>
    <mergeCell ref="E120:E121"/>
    <mergeCell ref="E126:E127"/>
    <mergeCell ref="F126:F127"/>
    <mergeCell ref="G126:G127"/>
    <mergeCell ref="H126:H127"/>
    <mergeCell ref="F124:F125"/>
    <mergeCell ref="G124:G125"/>
    <mergeCell ref="H124:H125"/>
    <mergeCell ref="A126:A127"/>
    <mergeCell ref="C126:C127"/>
    <mergeCell ref="D126:D127"/>
    <mergeCell ref="A124:A125"/>
    <mergeCell ref="C124:C125"/>
    <mergeCell ref="D124:D125"/>
    <mergeCell ref="E124:E125"/>
    <mergeCell ref="E130:E131"/>
    <mergeCell ref="F130:F131"/>
    <mergeCell ref="G130:G131"/>
    <mergeCell ref="H130:H131"/>
    <mergeCell ref="F128:F129"/>
    <mergeCell ref="G128:G129"/>
    <mergeCell ref="H128:H129"/>
    <mergeCell ref="A130:A131"/>
    <mergeCell ref="C130:C131"/>
    <mergeCell ref="D130:D131"/>
    <mergeCell ref="A128:A129"/>
    <mergeCell ref="C128:C129"/>
    <mergeCell ref="D128:D129"/>
    <mergeCell ref="E128:E129"/>
    <mergeCell ref="A136:A137"/>
    <mergeCell ref="C136:C137"/>
    <mergeCell ref="D136:D137"/>
    <mergeCell ref="E136:E137"/>
    <mergeCell ref="E134:E135"/>
    <mergeCell ref="F134:F135"/>
    <mergeCell ref="G134:G135"/>
    <mergeCell ref="H134:H135"/>
    <mergeCell ref="F132:F133"/>
    <mergeCell ref="G132:G133"/>
    <mergeCell ref="H132:H133"/>
    <mergeCell ref="A134:A135"/>
    <mergeCell ref="C134:C135"/>
    <mergeCell ref="D134:D135"/>
    <mergeCell ref="A132:A133"/>
    <mergeCell ref="C132:C133"/>
    <mergeCell ref="D132:D133"/>
    <mergeCell ref="E132:E133"/>
    <mergeCell ref="E138:E139"/>
    <mergeCell ref="F138:F139"/>
    <mergeCell ref="G138:G139"/>
    <mergeCell ref="H138:H139"/>
    <mergeCell ref="F136:F137"/>
    <mergeCell ref="G136:G137"/>
    <mergeCell ref="H136:H137"/>
    <mergeCell ref="C138:C139"/>
    <mergeCell ref="D138:D139"/>
    <mergeCell ref="E142:E143"/>
    <mergeCell ref="F142:F143"/>
    <mergeCell ref="G142:G143"/>
    <mergeCell ref="H142:H143"/>
    <mergeCell ref="F140:F141"/>
    <mergeCell ref="G140:G141"/>
    <mergeCell ref="H140:H141"/>
    <mergeCell ref="A142:A143"/>
    <mergeCell ref="C142:C143"/>
    <mergeCell ref="D142:D143"/>
    <mergeCell ref="A140:A141"/>
    <mergeCell ref="C140:C141"/>
    <mergeCell ref="D140:D141"/>
    <mergeCell ref="E140:E141"/>
    <mergeCell ref="E146:E147"/>
    <mergeCell ref="F146:F147"/>
    <mergeCell ref="G146:G147"/>
    <mergeCell ref="H146:H147"/>
    <mergeCell ref="F144:F145"/>
    <mergeCell ref="G144:G145"/>
    <mergeCell ref="H144:H145"/>
    <mergeCell ref="A146:A147"/>
    <mergeCell ref="C146:C147"/>
    <mergeCell ref="D146:D147"/>
    <mergeCell ref="A144:A145"/>
    <mergeCell ref="C144:C145"/>
    <mergeCell ref="D144:D145"/>
    <mergeCell ref="E144:E145"/>
    <mergeCell ref="E150:E151"/>
    <mergeCell ref="F150:F151"/>
    <mergeCell ref="G150:G151"/>
    <mergeCell ref="H150:H151"/>
    <mergeCell ref="F148:F149"/>
    <mergeCell ref="G148:G149"/>
    <mergeCell ref="H148:H149"/>
    <mergeCell ref="A150:A151"/>
    <mergeCell ref="C150:C151"/>
    <mergeCell ref="D150:D151"/>
    <mergeCell ref="A148:A149"/>
    <mergeCell ref="C148:C149"/>
    <mergeCell ref="D148:D149"/>
    <mergeCell ref="E148:E149"/>
    <mergeCell ref="E154:E155"/>
    <mergeCell ref="F154:F155"/>
    <mergeCell ref="G154:G155"/>
    <mergeCell ref="H154:H155"/>
    <mergeCell ref="F152:F153"/>
    <mergeCell ref="G152:G153"/>
    <mergeCell ref="H152:H153"/>
    <mergeCell ref="A154:A155"/>
    <mergeCell ref="C154:C155"/>
    <mergeCell ref="D154:D155"/>
    <mergeCell ref="A152:A153"/>
    <mergeCell ref="C152:C153"/>
    <mergeCell ref="D152:D153"/>
    <mergeCell ref="E152:E153"/>
    <mergeCell ref="E158:E159"/>
    <mergeCell ref="F158:F159"/>
    <mergeCell ref="G158:G159"/>
    <mergeCell ref="H158:H159"/>
    <mergeCell ref="F156:F157"/>
    <mergeCell ref="G156:G157"/>
    <mergeCell ref="H156:H157"/>
    <mergeCell ref="A158:A159"/>
    <mergeCell ref="C158:C159"/>
    <mergeCell ref="D158:D159"/>
    <mergeCell ref="A156:A157"/>
    <mergeCell ref="C156:C157"/>
    <mergeCell ref="D156:D157"/>
    <mergeCell ref="E156:E157"/>
    <mergeCell ref="E162:E163"/>
    <mergeCell ref="F162:F163"/>
    <mergeCell ref="G162:G163"/>
    <mergeCell ref="H162:H163"/>
    <mergeCell ref="F160:F161"/>
    <mergeCell ref="G160:G161"/>
    <mergeCell ref="H160:H161"/>
    <mergeCell ref="A162:A163"/>
    <mergeCell ref="C162:C163"/>
    <mergeCell ref="D162:D163"/>
    <mergeCell ref="A160:A161"/>
    <mergeCell ref="C160:C161"/>
    <mergeCell ref="D160:D161"/>
    <mergeCell ref="E160:E161"/>
    <mergeCell ref="E166:E167"/>
    <mergeCell ref="F166:F167"/>
    <mergeCell ref="G166:G167"/>
    <mergeCell ref="H166:H167"/>
    <mergeCell ref="F164:F165"/>
    <mergeCell ref="G164:G165"/>
    <mergeCell ref="H164:H165"/>
    <mergeCell ref="A166:A167"/>
    <mergeCell ref="C166:C167"/>
    <mergeCell ref="D166:D167"/>
    <mergeCell ref="A164:A165"/>
    <mergeCell ref="C164:C165"/>
    <mergeCell ref="D164:D165"/>
    <mergeCell ref="E164:E165"/>
    <mergeCell ref="E170:E171"/>
    <mergeCell ref="F170:F171"/>
    <mergeCell ref="G170:G171"/>
    <mergeCell ref="H170:H171"/>
    <mergeCell ref="F168:F169"/>
    <mergeCell ref="G168:G169"/>
    <mergeCell ref="H168:H169"/>
    <mergeCell ref="A170:A171"/>
    <mergeCell ref="C170:C171"/>
    <mergeCell ref="D170:D171"/>
    <mergeCell ref="A168:A169"/>
    <mergeCell ref="C168:C169"/>
    <mergeCell ref="D168:D169"/>
    <mergeCell ref="E168:E169"/>
    <mergeCell ref="E174:E175"/>
    <mergeCell ref="F174:F175"/>
    <mergeCell ref="G174:G175"/>
    <mergeCell ref="H174:H175"/>
    <mergeCell ref="F172:F173"/>
    <mergeCell ref="G172:G173"/>
    <mergeCell ref="H172:H173"/>
    <mergeCell ref="A174:A175"/>
    <mergeCell ref="C174:C175"/>
    <mergeCell ref="D174:D175"/>
    <mergeCell ref="A172:A173"/>
    <mergeCell ref="C172:C173"/>
    <mergeCell ref="D172:D173"/>
    <mergeCell ref="E172:E173"/>
    <mergeCell ref="E178:E179"/>
    <mergeCell ref="F178:F179"/>
    <mergeCell ref="G178:G179"/>
    <mergeCell ref="H178:H179"/>
    <mergeCell ref="F176:F177"/>
    <mergeCell ref="G176:G177"/>
    <mergeCell ref="H176:H177"/>
    <mergeCell ref="A178:A179"/>
    <mergeCell ref="C178:C179"/>
    <mergeCell ref="D178:D179"/>
    <mergeCell ref="A176:A177"/>
    <mergeCell ref="C176:C177"/>
    <mergeCell ref="D176:D177"/>
    <mergeCell ref="E176:E177"/>
    <mergeCell ref="E182:E183"/>
    <mergeCell ref="F182:F183"/>
    <mergeCell ref="G182:G183"/>
    <mergeCell ref="H182:H183"/>
    <mergeCell ref="F180:F181"/>
    <mergeCell ref="G180:G181"/>
    <mergeCell ref="H180:H181"/>
    <mergeCell ref="A182:A183"/>
    <mergeCell ref="C182:C183"/>
    <mergeCell ref="D182:D183"/>
    <mergeCell ref="A180:A181"/>
    <mergeCell ref="C180:C181"/>
    <mergeCell ref="D180:D181"/>
    <mergeCell ref="E180:E181"/>
    <mergeCell ref="E186:E187"/>
    <mergeCell ref="F186:F187"/>
    <mergeCell ref="G186:G187"/>
    <mergeCell ref="H186:H187"/>
    <mergeCell ref="F184:F185"/>
    <mergeCell ref="G184:G185"/>
    <mergeCell ref="H184:H185"/>
    <mergeCell ref="A186:A187"/>
    <mergeCell ref="C186:C187"/>
    <mergeCell ref="D186:D187"/>
    <mergeCell ref="A184:A185"/>
    <mergeCell ref="C184:C185"/>
    <mergeCell ref="D184:D185"/>
    <mergeCell ref="E184:E185"/>
    <mergeCell ref="A192:A193"/>
    <mergeCell ref="C192:C193"/>
    <mergeCell ref="D192:D193"/>
    <mergeCell ref="E192:E193"/>
    <mergeCell ref="E190:E191"/>
    <mergeCell ref="F190:F191"/>
    <mergeCell ref="G190:G191"/>
    <mergeCell ref="H190:H191"/>
    <mergeCell ref="F188:F189"/>
    <mergeCell ref="G188:G189"/>
    <mergeCell ref="H188:H189"/>
    <mergeCell ref="A190:A191"/>
    <mergeCell ref="C190:C191"/>
    <mergeCell ref="D190:D191"/>
    <mergeCell ref="A188:A189"/>
    <mergeCell ref="C188:C189"/>
    <mergeCell ref="D188:D189"/>
    <mergeCell ref="E188:E189"/>
    <mergeCell ref="E194:E195"/>
    <mergeCell ref="F194:F195"/>
    <mergeCell ref="G194:G195"/>
    <mergeCell ref="H194:H195"/>
    <mergeCell ref="F192:F193"/>
    <mergeCell ref="G192:G193"/>
    <mergeCell ref="H192:H193"/>
    <mergeCell ref="C194:C195"/>
    <mergeCell ref="D194:D195"/>
    <mergeCell ref="E198:E199"/>
    <mergeCell ref="F198:F199"/>
    <mergeCell ref="G198:G199"/>
    <mergeCell ref="H198:H199"/>
    <mergeCell ref="F196:F197"/>
    <mergeCell ref="G196:G197"/>
    <mergeCell ref="H196:H197"/>
    <mergeCell ref="A198:A199"/>
    <mergeCell ref="C198:C199"/>
    <mergeCell ref="D198:D199"/>
    <mergeCell ref="C196:C197"/>
    <mergeCell ref="D196:D197"/>
    <mergeCell ref="E196:E197"/>
    <mergeCell ref="E202:E203"/>
    <mergeCell ref="F202:F203"/>
    <mergeCell ref="G202:G203"/>
    <mergeCell ref="H202:H203"/>
    <mergeCell ref="F200:F201"/>
    <mergeCell ref="G200:G201"/>
    <mergeCell ref="H200:H201"/>
    <mergeCell ref="A202:A203"/>
    <mergeCell ref="C202:C203"/>
    <mergeCell ref="D202:D203"/>
    <mergeCell ref="A200:A201"/>
    <mergeCell ref="C200:C201"/>
    <mergeCell ref="D200:D201"/>
    <mergeCell ref="E200:E201"/>
    <mergeCell ref="E206:E207"/>
    <mergeCell ref="F206:F207"/>
    <mergeCell ref="G206:G207"/>
    <mergeCell ref="H206:H207"/>
    <mergeCell ref="F204:F205"/>
    <mergeCell ref="G204:G205"/>
    <mergeCell ref="H204:H205"/>
    <mergeCell ref="A206:A207"/>
    <mergeCell ref="C206:C207"/>
    <mergeCell ref="D206:D207"/>
    <mergeCell ref="A204:A205"/>
    <mergeCell ref="C204:C205"/>
    <mergeCell ref="D204:D205"/>
    <mergeCell ref="E204:E205"/>
    <mergeCell ref="E210:E211"/>
    <mergeCell ref="F210:F211"/>
    <mergeCell ref="G210:G211"/>
    <mergeCell ref="H210:H211"/>
    <mergeCell ref="F208:F209"/>
    <mergeCell ref="G208:G209"/>
    <mergeCell ref="H208:H209"/>
    <mergeCell ref="A210:A211"/>
    <mergeCell ref="C210:C211"/>
    <mergeCell ref="D210:D211"/>
    <mergeCell ref="A208:A209"/>
    <mergeCell ref="C208:C209"/>
    <mergeCell ref="D208:D209"/>
    <mergeCell ref="E208:E209"/>
    <mergeCell ref="A215:H219"/>
    <mergeCell ref="C214:F214"/>
    <mergeCell ref="A214:B214"/>
    <mergeCell ref="F212:F213"/>
    <mergeCell ref="G212:G213"/>
    <mergeCell ref="H212:H213"/>
    <mergeCell ref="A212:A213"/>
    <mergeCell ref="C212:C213"/>
    <mergeCell ref="D212:D213"/>
    <mergeCell ref="E212:E213"/>
  </mergeCells>
  <printOptions horizontalCentered="1"/>
  <pageMargins left="0.31496062992125984" right="0.31496062992125984" top="0.39370078740157483" bottom="0.39370078740157483" header="0.31496062992125984" footer="0.31496062992125984"/>
  <pageSetup paperSize="9" scale="54" fitToHeight="0" orientation="portrait" horizontalDpi="360" verticalDpi="36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Pomůcky - fyzika a chemie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2025-03-17T10:55:50Z</dcterms:created>
  <dcterms:modified xsi:type="dcterms:W3CDTF">2025-06-23T07:55:39Z</dcterms:modified>
</cp:coreProperties>
</file>